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<sst xmlns="http://schemas.openxmlformats.org/spreadsheetml/2006/main" count="2067" uniqueCount="437">
  <si>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</si>
  <si>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</si>
  <si>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</si>
  <si>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</si>
  <si>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</si>
  <si>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</si>
  <si>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</si>
  <si>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</si>
  <si>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</si>
  <si>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</si>
  <si>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</si>
  <si>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</si>
  <si>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</si>
  <si>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</si>
  <si>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</si>
  <si>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</si>
  <si>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</si>
  <si>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</si>
  <si>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</si>
  <si>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</si>
  <si>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</si>
  <si>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</si>
  <si>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</si>
  <si>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</si>
  <si>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</si>
  <si>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</si>
  <si>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</si>
  <si>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</si>
  <si>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</si>
  <si>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</si>
  <si>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</si>
  <si>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</si>
  <si>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</si>
  <si>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</si>
  <si>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</si>
  <si>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</si>
  <si>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</si>
  <si>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</si>
  <si>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</si>
  <si>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</si>
  <si>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</si>
  <si>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</si>
  <si>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</si>
  <si>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</si>
  <si>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</si>
  <si>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</si>
  <si>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</si>
  <si>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</si>
  <si>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</si>
  <si>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</si>
  <si>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</si>
  <si>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</si>
  <si>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</si>
  <si>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</si>
  <si>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</si>
  <si>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</si>
  <si>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</si>
  <si>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</si>
  <si>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</si>
  <si>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</si>
  <si>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</si>
  <si>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</si>
  <si>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</si>
  <si>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</si>
  <si>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</si>
  <si>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</si>
  <si>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</si>
  <si>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</si>
  <si>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</si>
  <si>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</si>
  <si>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</si>
  <si>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</si>
  <si>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</si>
  <si>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</si>
  <si>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</si>
  <si>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</si>
  <si>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</si>
  <si>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</si>
  <si>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</si>
  <si>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</si>
  <si>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</si>
  <si>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</si>
  <si>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</si>
  <si>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</si>
  <si>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</si>
  <si>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</si>
  <si>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</si>
  <si>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</si>
  <si>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</si>
  <si>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</si>
  <si>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</si>
  <si>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</si>
  <si>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</si>
  <si>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</si>
  <si>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</si>
  <si>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</si>
  <si>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</si>
  <si>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</si>
  <si>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</si>
  <si>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</si>
  <si>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</si>
  <si>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</si>
  <si>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</si>
  <si>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</si>
  <si>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</si>
  <si>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</si>
  <si>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</si>
  <si>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</si>
  <si>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</si>
  <si>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</si>
  <si>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</si>
  <si>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</si>
  <si>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</si>
  <si>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</si>
  <si>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</si>
  <si>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</si>
  <si>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</si>
  <si>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</si>
  <si>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</si>
  <si>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</si>
  <si>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</si>
  <si>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</si>
  <si>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</si>
  <si>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</si>
  <si>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</si>
  <si>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</si>
  <si>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</si>
  <si>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</si>
  <si>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</si>
  <si>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</si>
  <si>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</si>
  <si>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</si>
  <si>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</si>
  <si>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</si>
  <si>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</si>
  <si>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</si>
  <si>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</si>
  <si>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</si>
  <si>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</si>
  <si>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</si>
  <si>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</si>
  <si>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</si>
  <si>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</si>
  <si>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</si>
  <si>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</si>
  <si>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</si>
  <si>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</si>
  <si>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</si>
  <si>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</si>
  <si>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</si>
  <si>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</si>
  <si>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</si>
  <si>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</si>
  <si>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</si>
  <si>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</si>
  <si>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</si>
  <si>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</si>
  <si>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</si>
  <si>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</si>
  <si>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</si>
  <si>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</si>
  <si>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</si>
  <si>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</si>
  <si>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</si>
  <si>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</si>
  <si>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</si>
  <si>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</si>
  <si>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</si>
  <si>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</si>
  <si>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</si>
  <si>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</si>
  <si>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</si>
  <si>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</si>
  <si>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</si>
  <si>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</si>
  <si>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</si>
  <si>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</si>
  <si>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</si>
  <si>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</si>
  <si>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</si>
  <si>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</si>
  <si>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</si>
  <si>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</si>
  <si>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</si>
  <si>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</si>
  <si>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</si>
  <si>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</si>
  <si>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</si>
  <si>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</si>
  <si>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</si>
  <si>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</si>
  <si>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</si>
  <si>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</si>
  <si>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</si>
  <si>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</si>
  <si>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</si>
  <si>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</si>
  <si>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</si>
  <si>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</si>
  <si>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</si>
  <si>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</si>
  <si>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</si>
  <si>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</si>
  <si>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</si>
  <si>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</si>
  <si>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</si>
  <si>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</si>
  <si>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</si>
  <si>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</si>
  <si>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</si>
  <si>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</si>
  <si>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</si>
  <si>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</si>
  <si>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</si>
  <si>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</si>
  <si>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</si>
  <si>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</si>
  <si>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</si>
  <si>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</si>
  <si>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</si>
  <si>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</si>
  <si>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</si>
  <si>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</si>
  <si>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</si>
  <si>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</si>
  <si>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</si>
  <si>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</si>
  <si>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</si>
  <si>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</si>
  <si>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</si>
  <si>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</si>
  <si>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</si>
  <si>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</si>
  <si>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</si>
  <si>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</si>
  <si>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</si>
  <si>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</si>
  <si>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</si>
  <si>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</si>
  <si>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</si>
  <si>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</si>
  <si>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</si>
  <si>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</si>
  <si>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</si>
  <si>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</si>
  <si>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</si>
  <si>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</si>
  <si>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</si>
  <si>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</si>
  <si>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</si>
  <si>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</si>
  <si>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</si>
  <si>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</si>
  <si>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</si>
  <si>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</si>
  <si>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</si>
  <si>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</si>
  <si>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</si>
  <si>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</si>
  <si>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</si>
  <si>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</si>
  <si>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</si>
  <si>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</si>
  <si>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</si>
  <si>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</si>
  <si>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</si>
  <si>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</si>
  <si>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</si>
  <si>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</si>
  <si>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</si>
  <si>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</si>
  <si>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</si>
  <si>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</si>
  <si>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</si>
  <si>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</si>
  <si>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</si>
  <si>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</si>
  <si>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</si>
  <si>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</si>
  <si>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</si>
  <si>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</si>
  <si>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</si>
  <si>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</si>
  <si>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</si>
  <si>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</si>
  <si>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</si>
  <si>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</si>
  <si>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</si>
  <si>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</si>
  <si>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</si>
  <si>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</si>
  <si>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</si>
  <si>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</si>
  <si>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</si>
  <si>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</si>
  <si>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</si>
  <si>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</si>
  <si>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</si>
  <si>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</si>
  <si>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</si>
  <si>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</si>
  <si>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</si>
  <si>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</si>
  <si>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</si>
  <si>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</si>
  <si>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</si>
  <si>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</si>
  <si>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</si>
  <si>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</si>
  <si>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</si>
  <si>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</si>
  <si>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</si>
  <si>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</si>
  <si>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</si>
  <si>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</si>
  <si>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</si>
  <si>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</si>
  <si>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</si>
  <si>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</si>
  <si>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</si>
  <si>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</si>
  <si>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</si>
  <si>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</si>
  <si>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</si>
  <si>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</si>
  <si>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</si>
  <si>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</si>
  <si>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</si>
  <si>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</si>
  <si>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</si>
  <si>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</si>
  <si>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</si>
  <si>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</si>
  <si>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</si>
  <si>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</si>
  <si>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</si>
  <si>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</si>
  <si>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</si>
  <si>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</si>
  <si>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</si>
  <si>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</si>
  <si>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</si>
  <si>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</si>
  <si>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</si>
  <si>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</si>
  <si>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</si>
  <si>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</si>
  <si>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</si>
  <si>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</si>
  <si>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</si>
  <si>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</si>
  <si>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</si>
  <si>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</si>
  <si>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</si>
  <si>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</si>
  <si>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</si>
  <si>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</si>
  <si>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</si>
  <si>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</si>
  <si>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</si>
  <si>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</si>
  <si>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</si>
  <si>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</si>
  <si>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</si>
  <si>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</si>
  <si>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</si>
  <si>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</si>
  <si>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</si>
  <si>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</si>
  <si>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</si>
  <si>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</si>
  <si>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</si>
  <si>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</si>
  <si>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</si>
  <si>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</si>
  <si>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</si>
  <si>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</si>
  <si>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</si>
  <si>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</si>
  <si>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</si>
  <si>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</si>
  <si>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</si>
  <si>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</si>
  <si>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</si>
  <si>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</si>
  <si>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</si>
  <si>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</si>
  <si>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</si>
  <si>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</si>
  <si>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</si>
  <si>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</si>
  <si>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</si>
  <si>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</si>
  <si>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</si>
  <si>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</si>
  <si>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</si>
  <si>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</si>
  <si>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</si>
  <si>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</si>
  <si>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</si>
  <si>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</si>
  <si>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 xml:space="preserve">Ведомственная  структура  расходов бюджета Сиверского городского поселения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</si>
  <si>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</si>
  <si>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</si>
  <si>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</si>
  <si>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</si>
  <si>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</si>
  <si>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</si>
  <si>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</si>
  <si>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</si>
  <si>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</si>
  <si>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</si>
  <si>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</si>
  <si>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</si>
  <si>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</si>
  <si>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</si>
  <si>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</si>
  <si>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</si>
  <si>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</si>
  <si>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</si>
  <si>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</si>
  <si>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</si>
  <si>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</si>
  <si>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</si>
  <si>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</si>
  <si>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</si>
  <si>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</si>
  <si>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</si>
  <si>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</si>
  <si>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</si>
  <si>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</si>
  <si>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</si>
  <si>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795 09 00</t>
  </si>
  <si>
    <t>Молодежная  политика и оздоровление детей</t>
  </si>
  <si>
    <t>Оздоровление детей</t>
  </si>
  <si>
    <t>14</t>
  </si>
  <si>
    <t>№ 15 от 16 апреля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</si>
</sst>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2" fontId="13" fillId="0" borderId="0" xfId="0" applyNumberFormat="1" applyFont="1" applyFill="1" applyAlignment="1" applyProtection="1">
      <alignment vertical="center" wrapText="1"/>
      <protection locked="0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расп'!$D$12:$K$138</c:f>
              <c:multiLvlStrCache>
                <c:ptCount val="87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014</c:v>
                  </c:pt>
                  <c:pt idx="27">
                    <c:v>000</c:v>
                  </c:pt>
                  <c:pt idx="28">
                    <c:v>000</c:v>
                  </c:pt>
                  <c:pt idx="29">
                    <c:v>014</c:v>
                  </c:pt>
                  <c:pt idx="30">
                    <c:v>000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003</c:v>
                  </c:pt>
                  <c:pt idx="41">
                    <c:v>003</c:v>
                  </c:pt>
                  <c:pt idx="42">
                    <c:v>000</c:v>
                  </c:pt>
                  <c:pt idx="43">
                    <c:v>500</c:v>
                  </c:pt>
                  <c:pt idx="44">
                    <c:v>000</c:v>
                  </c:pt>
                  <c:pt idx="45">
                    <c:v>000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500</c:v>
                  </c:pt>
                  <c:pt idx="56">
                    <c:v>000</c:v>
                  </c:pt>
                  <c:pt idx="57">
                    <c:v>500</c:v>
                  </c:pt>
                  <c:pt idx="58">
                    <c:v>000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013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500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017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000</c:v>
                  </c:pt>
                  <c:pt idx="75">
                    <c:v>001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001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001</c:v>
                  </c:pt>
                  <c:pt idx="82">
                    <c:v>000</c:v>
                  </c:pt>
                  <c:pt idx="83">
                    <c:v>000</c:v>
                  </c:pt>
                  <c:pt idx="84">
                    <c:v>000</c:v>
                  </c:pt>
                  <c:pt idx="85">
                    <c:v>000</c:v>
                  </c:pt>
                  <c:pt idx="86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00000 00</c:v>
                  </c:pt>
                  <c:pt idx="23">
                    <c:v>000 00 00</c:v>
                  </c:pt>
                  <c:pt idx="24">
                    <c:v>218 00 00</c:v>
                  </c:pt>
                  <c:pt idx="25">
                    <c:v>218 01 00</c:v>
                  </c:pt>
                  <c:pt idx="26">
                    <c:v>218 01 00</c:v>
                  </c:pt>
                  <c:pt idx="27">
                    <c:v>000 00 00</c:v>
                  </c:pt>
                  <c:pt idx="28">
                    <c:v>202 67 00</c:v>
                  </c:pt>
                  <c:pt idx="29">
                    <c:v>202 67 00</c:v>
                  </c:pt>
                  <c:pt idx="30">
                    <c:v>000 00 00</c:v>
                  </c:pt>
                  <c:pt idx="31">
                    <c:v>000 00 00</c:v>
                  </c:pt>
                  <c:pt idx="32">
                    <c:v>002 00 00</c:v>
                  </c:pt>
                  <c:pt idx="33">
                    <c:v>248 01 00</c:v>
                  </c:pt>
                  <c:pt idx="34">
                    <c:v>000 00 00</c:v>
                  </c:pt>
                  <c:pt idx="35">
                    <c:v>338 00 00</c:v>
                  </c:pt>
                  <c:pt idx="36">
                    <c:v>338 00 00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795 00 00</c:v>
                  </c:pt>
                  <c:pt idx="40">
                    <c:v>795 00 00</c:v>
                  </c:pt>
                  <c:pt idx="41">
                    <c:v>795 09 00</c:v>
                  </c:pt>
                  <c:pt idx="42">
                    <c:v>351 05 00</c:v>
                  </c:pt>
                  <c:pt idx="43">
                    <c:v>351 05 00</c:v>
                  </c:pt>
                  <c:pt idx="44">
                    <c:v>000 00 00</c:v>
                  </c:pt>
                  <c:pt idx="45">
                    <c:v>600 00 00</c:v>
                  </c:pt>
                  <c:pt idx="46">
                    <c:v>600 01 00</c:v>
                  </c:pt>
                  <c:pt idx="47">
                    <c:v>600 01 00</c:v>
                  </c:pt>
                  <c:pt idx="48">
                    <c:v>600 02 00</c:v>
                  </c:pt>
                  <c:pt idx="49">
                    <c:v>600 02 00</c:v>
                  </c:pt>
                  <c:pt idx="50">
                    <c:v>600 03 00</c:v>
                  </c:pt>
                  <c:pt idx="51">
                    <c:v>600 03 00</c:v>
                  </c:pt>
                  <c:pt idx="52">
                    <c:v>600 04 00</c:v>
                  </c:pt>
                  <c:pt idx="53">
                    <c:v>600 04 00</c:v>
                  </c:pt>
                  <c:pt idx="54">
                    <c:v>600 05 00</c:v>
                  </c:pt>
                  <c:pt idx="55">
                    <c:v>600 05 00</c:v>
                  </c:pt>
                  <c:pt idx="56">
                    <c:v>000 00 00 </c:v>
                  </c:pt>
                  <c:pt idx="57">
                    <c:v>432 02 00</c:v>
                  </c:pt>
                  <c:pt idx="58">
                    <c:v>000 00 00</c:v>
                  </c:pt>
                  <c:pt idx="59">
                    <c:v>000 00 00</c:v>
                  </c:pt>
                  <c:pt idx="60">
                    <c:v>450 00 00</c:v>
                  </c:pt>
                  <c:pt idx="61">
                    <c:v>450 85 00</c:v>
                  </c:pt>
                  <c:pt idx="62">
                    <c:v>450 85 00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512 00 00</c:v>
                  </c:pt>
                  <c:pt idx="66">
                    <c:v>512 97 00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521 00 00</c:v>
                  </c:pt>
                  <c:pt idx="70">
                    <c:v>521 06 00</c:v>
                  </c:pt>
                  <c:pt idx="71">
                    <c:v>521 06 00</c:v>
                  </c:pt>
                  <c:pt idx="72">
                    <c:v>000 00 00</c:v>
                  </c:pt>
                  <c:pt idx="73">
                    <c:v>440 00 00</c:v>
                  </c:pt>
                  <c:pt idx="74">
                    <c:v>440 99 00</c:v>
                  </c:pt>
                  <c:pt idx="75">
                    <c:v>440 99 00</c:v>
                  </c:pt>
                  <c:pt idx="76">
                    <c:v>442 00 00</c:v>
                  </c:pt>
                  <c:pt idx="77">
                    <c:v>442 99 00</c:v>
                  </c:pt>
                  <c:pt idx="78">
                    <c:v>442 99 00</c:v>
                  </c:pt>
                  <c:pt idx="79">
                    <c:v>443 00 00</c:v>
                  </c:pt>
                  <c:pt idx="80">
                    <c:v>443 99 00</c:v>
                  </c:pt>
                  <c:pt idx="81">
                    <c:v>443 99 00</c:v>
                  </c:pt>
                  <c:pt idx="82">
                    <c:v>000 00 00</c:v>
                  </c:pt>
                  <c:pt idx="83">
                    <c:v>000 00 00</c:v>
                  </c:pt>
                  <c:pt idx="84">
                    <c:v>512 00 00</c:v>
                  </c:pt>
                  <c:pt idx="85">
                    <c:v>512 00 00 </c:v>
                  </c:pt>
                  <c:pt idx="86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00</c:v>
                  </c:pt>
                  <c:pt idx="31">
                    <c:v>02</c:v>
                  </c:pt>
                  <c:pt idx="32">
                    <c:v>02</c:v>
                  </c:pt>
                  <c:pt idx="33">
                    <c:v>02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12</c:v>
                  </c:pt>
                  <c:pt idx="37">
                    <c:v>00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01</c:v>
                  </c:pt>
                  <c:pt idx="41">
                    <c:v>01</c:v>
                  </c:pt>
                  <c:pt idx="42">
                    <c:v>02</c:v>
                  </c:pt>
                  <c:pt idx="43">
                    <c:v>02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00</c:v>
                  </c:pt>
                  <c:pt idx="59">
                    <c:v>01</c:v>
                  </c:pt>
                  <c:pt idx="60">
                    <c:v>01</c:v>
                  </c:pt>
                  <c:pt idx="61">
                    <c:v>01</c:v>
                  </c:pt>
                  <c:pt idx="62">
                    <c:v>01</c:v>
                  </c:pt>
                  <c:pt idx="63">
                    <c:v>00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00</c:v>
                  </c:pt>
                  <c:pt idx="68">
                    <c:v>04</c:v>
                  </c:pt>
                  <c:pt idx="69">
                    <c:v>04</c:v>
                  </c:pt>
                  <c:pt idx="70">
                    <c:v>04</c:v>
                  </c:pt>
                  <c:pt idx="71">
                    <c:v>04</c:v>
                  </c:pt>
                  <c:pt idx="72">
                    <c:v>00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01</c:v>
                  </c:pt>
                  <c:pt idx="79">
                    <c:v>01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00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04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 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08</c:v>
                  </c:pt>
                  <c:pt idx="59">
                    <c:v>08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09</c:v>
                  </c:pt>
                  <c:pt idx="64">
                    <c:v>09</c:v>
                  </c:pt>
                  <c:pt idx="65">
                    <c:v>09</c:v>
                  </c:pt>
                  <c:pt idx="66">
                    <c:v>09</c:v>
                  </c:pt>
                  <c:pt idx="67">
                    <c:v>11</c:v>
                  </c:pt>
                  <c:pt idx="68">
                    <c:v>11</c:v>
                  </c:pt>
                  <c:pt idx="69">
                    <c:v>11</c:v>
                  </c:pt>
                  <c:pt idx="70">
                    <c:v>11</c:v>
                  </c:pt>
                  <c:pt idx="71">
                    <c:v>11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08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09</c:v>
                  </c:pt>
                  <c:pt idx="83">
                    <c:v>09</c:v>
                  </c:pt>
                  <c:pt idx="84">
                    <c:v>09</c:v>
                  </c:pt>
                  <c:pt idx="85">
                    <c:v>09</c:v>
                  </c:pt>
                  <c:pt idx="86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расп'!$L$12:$L$138</c:f>
              <c:numCache>
                <c:ptCount val="87"/>
              </c:numCache>
            </c:numRef>
          </c:val>
        </c:ser>
        <c:ser>
          <c:idx val="1"/>
          <c:order val="1"/>
          <c:tx>
            <c:strRef>
              <c:f>'Ведом по главным расп'!$M$10</c:f>
              <c:strCache>
                <c:ptCount val="1"/>
                <c:pt idx="0">
                  <c:v>Бюджет на 2008 год, 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расп'!$D$12:$K$138</c:f>
              <c:multiLvlStrCache>
                <c:ptCount val="87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014</c:v>
                  </c:pt>
                  <c:pt idx="27">
                    <c:v>000</c:v>
                  </c:pt>
                  <c:pt idx="28">
                    <c:v>000</c:v>
                  </c:pt>
                  <c:pt idx="29">
                    <c:v>014</c:v>
                  </c:pt>
                  <c:pt idx="30">
                    <c:v>000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003</c:v>
                  </c:pt>
                  <c:pt idx="41">
                    <c:v>003</c:v>
                  </c:pt>
                  <c:pt idx="42">
                    <c:v>000</c:v>
                  </c:pt>
                  <c:pt idx="43">
                    <c:v>500</c:v>
                  </c:pt>
                  <c:pt idx="44">
                    <c:v>000</c:v>
                  </c:pt>
                  <c:pt idx="45">
                    <c:v>000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500</c:v>
                  </c:pt>
                  <c:pt idx="56">
                    <c:v>000</c:v>
                  </c:pt>
                  <c:pt idx="57">
                    <c:v>500</c:v>
                  </c:pt>
                  <c:pt idx="58">
                    <c:v>000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013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500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017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000</c:v>
                  </c:pt>
                  <c:pt idx="75">
                    <c:v>001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001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001</c:v>
                  </c:pt>
                  <c:pt idx="82">
                    <c:v>000</c:v>
                  </c:pt>
                  <c:pt idx="83">
                    <c:v>000</c:v>
                  </c:pt>
                  <c:pt idx="84">
                    <c:v>000</c:v>
                  </c:pt>
                  <c:pt idx="85">
                    <c:v>000</c:v>
                  </c:pt>
                  <c:pt idx="86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00000 00</c:v>
                  </c:pt>
                  <c:pt idx="23">
                    <c:v>000 00 00</c:v>
                  </c:pt>
                  <c:pt idx="24">
                    <c:v>218 00 00</c:v>
                  </c:pt>
                  <c:pt idx="25">
                    <c:v>218 01 00</c:v>
                  </c:pt>
                  <c:pt idx="26">
                    <c:v>218 01 00</c:v>
                  </c:pt>
                  <c:pt idx="27">
                    <c:v>000 00 00</c:v>
                  </c:pt>
                  <c:pt idx="28">
                    <c:v>202 67 00</c:v>
                  </c:pt>
                  <c:pt idx="29">
                    <c:v>202 67 00</c:v>
                  </c:pt>
                  <c:pt idx="30">
                    <c:v>000 00 00</c:v>
                  </c:pt>
                  <c:pt idx="31">
                    <c:v>000 00 00</c:v>
                  </c:pt>
                  <c:pt idx="32">
                    <c:v>002 00 00</c:v>
                  </c:pt>
                  <c:pt idx="33">
                    <c:v>248 01 00</c:v>
                  </c:pt>
                  <c:pt idx="34">
                    <c:v>000 00 00</c:v>
                  </c:pt>
                  <c:pt idx="35">
                    <c:v>338 00 00</c:v>
                  </c:pt>
                  <c:pt idx="36">
                    <c:v>338 00 00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795 00 00</c:v>
                  </c:pt>
                  <c:pt idx="40">
                    <c:v>795 00 00</c:v>
                  </c:pt>
                  <c:pt idx="41">
                    <c:v>795 09 00</c:v>
                  </c:pt>
                  <c:pt idx="42">
                    <c:v>351 05 00</c:v>
                  </c:pt>
                  <c:pt idx="43">
                    <c:v>351 05 00</c:v>
                  </c:pt>
                  <c:pt idx="44">
                    <c:v>000 00 00</c:v>
                  </c:pt>
                  <c:pt idx="45">
                    <c:v>600 00 00</c:v>
                  </c:pt>
                  <c:pt idx="46">
                    <c:v>600 01 00</c:v>
                  </c:pt>
                  <c:pt idx="47">
                    <c:v>600 01 00</c:v>
                  </c:pt>
                  <c:pt idx="48">
                    <c:v>600 02 00</c:v>
                  </c:pt>
                  <c:pt idx="49">
                    <c:v>600 02 00</c:v>
                  </c:pt>
                  <c:pt idx="50">
                    <c:v>600 03 00</c:v>
                  </c:pt>
                  <c:pt idx="51">
                    <c:v>600 03 00</c:v>
                  </c:pt>
                  <c:pt idx="52">
                    <c:v>600 04 00</c:v>
                  </c:pt>
                  <c:pt idx="53">
                    <c:v>600 04 00</c:v>
                  </c:pt>
                  <c:pt idx="54">
                    <c:v>600 05 00</c:v>
                  </c:pt>
                  <c:pt idx="55">
                    <c:v>600 05 00</c:v>
                  </c:pt>
                  <c:pt idx="56">
                    <c:v>000 00 00 </c:v>
                  </c:pt>
                  <c:pt idx="57">
                    <c:v>432 02 00</c:v>
                  </c:pt>
                  <c:pt idx="58">
                    <c:v>000 00 00</c:v>
                  </c:pt>
                  <c:pt idx="59">
                    <c:v>000 00 00</c:v>
                  </c:pt>
                  <c:pt idx="60">
                    <c:v>450 00 00</c:v>
                  </c:pt>
                  <c:pt idx="61">
                    <c:v>450 85 00</c:v>
                  </c:pt>
                  <c:pt idx="62">
                    <c:v>450 85 00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512 00 00</c:v>
                  </c:pt>
                  <c:pt idx="66">
                    <c:v>512 97 00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521 00 00</c:v>
                  </c:pt>
                  <c:pt idx="70">
                    <c:v>521 06 00</c:v>
                  </c:pt>
                  <c:pt idx="71">
                    <c:v>521 06 00</c:v>
                  </c:pt>
                  <c:pt idx="72">
                    <c:v>000 00 00</c:v>
                  </c:pt>
                  <c:pt idx="73">
                    <c:v>440 00 00</c:v>
                  </c:pt>
                  <c:pt idx="74">
                    <c:v>440 99 00</c:v>
                  </c:pt>
                  <c:pt idx="75">
                    <c:v>440 99 00</c:v>
                  </c:pt>
                  <c:pt idx="76">
                    <c:v>442 00 00</c:v>
                  </c:pt>
                  <c:pt idx="77">
                    <c:v>442 99 00</c:v>
                  </c:pt>
                  <c:pt idx="78">
                    <c:v>442 99 00</c:v>
                  </c:pt>
                  <c:pt idx="79">
                    <c:v>443 00 00</c:v>
                  </c:pt>
                  <c:pt idx="80">
                    <c:v>443 99 00</c:v>
                  </c:pt>
                  <c:pt idx="81">
                    <c:v>443 99 00</c:v>
                  </c:pt>
                  <c:pt idx="82">
                    <c:v>000 00 00</c:v>
                  </c:pt>
                  <c:pt idx="83">
                    <c:v>000 00 00</c:v>
                  </c:pt>
                  <c:pt idx="84">
                    <c:v>512 00 00</c:v>
                  </c:pt>
                  <c:pt idx="85">
                    <c:v>512 00 00 </c:v>
                  </c:pt>
                  <c:pt idx="86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00</c:v>
                  </c:pt>
                  <c:pt idx="31">
                    <c:v>02</c:v>
                  </c:pt>
                  <c:pt idx="32">
                    <c:v>02</c:v>
                  </c:pt>
                  <c:pt idx="33">
                    <c:v>02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12</c:v>
                  </c:pt>
                  <c:pt idx="37">
                    <c:v>00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01</c:v>
                  </c:pt>
                  <c:pt idx="41">
                    <c:v>01</c:v>
                  </c:pt>
                  <c:pt idx="42">
                    <c:v>02</c:v>
                  </c:pt>
                  <c:pt idx="43">
                    <c:v>02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00</c:v>
                  </c:pt>
                  <c:pt idx="59">
                    <c:v>01</c:v>
                  </c:pt>
                  <c:pt idx="60">
                    <c:v>01</c:v>
                  </c:pt>
                  <c:pt idx="61">
                    <c:v>01</c:v>
                  </c:pt>
                  <c:pt idx="62">
                    <c:v>01</c:v>
                  </c:pt>
                  <c:pt idx="63">
                    <c:v>00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00</c:v>
                  </c:pt>
                  <c:pt idx="68">
                    <c:v>04</c:v>
                  </c:pt>
                  <c:pt idx="69">
                    <c:v>04</c:v>
                  </c:pt>
                  <c:pt idx="70">
                    <c:v>04</c:v>
                  </c:pt>
                  <c:pt idx="71">
                    <c:v>04</c:v>
                  </c:pt>
                  <c:pt idx="72">
                    <c:v>00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01</c:v>
                  </c:pt>
                  <c:pt idx="79">
                    <c:v>01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00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04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 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08</c:v>
                  </c:pt>
                  <c:pt idx="59">
                    <c:v>08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09</c:v>
                  </c:pt>
                  <c:pt idx="64">
                    <c:v>09</c:v>
                  </c:pt>
                  <c:pt idx="65">
                    <c:v>09</c:v>
                  </c:pt>
                  <c:pt idx="66">
                    <c:v>09</c:v>
                  </c:pt>
                  <c:pt idx="67">
                    <c:v>11</c:v>
                  </c:pt>
                  <c:pt idx="68">
                    <c:v>11</c:v>
                  </c:pt>
                  <c:pt idx="69">
                    <c:v>11</c:v>
                  </c:pt>
                  <c:pt idx="70">
                    <c:v>11</c:v>
                  </c:pt>
                  <c:pt idx="71">
                    <c:v>11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08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09</c:v>
                  </c:pt>
                  <c:pt idx="83">
                    <c:v>09</c:v>
                  </c:pt>
                  <c:pt idx="84">
                    <c:v>09</c:v>
                  </c:pt>
                  <c:pt idx="85">
                    <c:v>09</c:v>
                  </c:pt>
                  <c:pt idx="86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расп'!$M$12:$M$138</c:f>
              <c:numCache>
                <c:ptCount val="87"/>
                <c:pt idx="0">
                  <c:v>15234</c:v>
                </c:pt>
                <c:pt idx="1">
                  <c:v>534</c:v>
                </c:pt>
                <c:pt idx="2">
                  <c:v>534</c:v>
                </c:pt>
                <c:pt idx="3">
                  <c:v>534</c:v>
                </c:pt>
                <c:pt idx="4">
                  <c:v>534</c:v>
                </c:pt>
                <c:pt idx="5">
                  <c:v>13700</c:v>
                </c:pt>
                <c:pt idx="6">
                  <c:v>12817</c:v>
                </c:pt>
                <c:pt idx="7">
                  <c:v>12817</c:v>
                </c:pt>
                <c:pt idx="8">
                  <c:v>12817</c:v>
                </c:pt>
                <c:pt idx="9">
                  <c:v>883</c:v>
                </c:pt>
                <c:pt idx="10">
                  <c:v>883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100</c:v>
                </c:pt>
                <c:pt idx="16">
                  <c:v>100</c:v>
                </c:pt>
                <c:pt idx="17">
                  <c:v>466.8</c:v>
                </c:pt>
                <c:pt idx="18">
                  <c:v>466.8</c:v>
                </c:pt>
                <c:pt idx="19">
                  <c:v>466.8</c:v>
                </c:pt>
                <c:pt idx="20">
                  <c:v>466.8</c:v>
                </c:pt>
                <c:pt idx="21">
                  <c:v>466.8</c:v>
                </c:pt>
                <c:pt idx="22">
                  <c:v>1600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7454.9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7154.9</c:v>
                </c:pt>
                <c:pt idx="35">
                  <c:v>7154.9</c:v>
                </c:pt>
                <c:pt idx="36">
                  <c:v>7154.9</c:v>
                </c:pt>
                <c:pt idx="37">
                  <c:v>15424.4</c:v>
                </c:pt>
                <c:pt idx="38">
                  <c:v>1224.4</c:v>
                </c:pt>
                <c:pt idx="39">
                  <c:v>1224.4</c:v>
                </c:pt>
                <c:pt idx="40">
                  <c:v>1224.4</c:v>
                </c:pt>
                <c:pt idx="41">
                  <c:v>1224.4</c:v>
                </c:pt>
                <c:pt idx="42">
                  <c:v>1714.7</c:v>
                </c:pt>
                <c:pt idx="43">
                  <c:v>1714.7</c:v>
                </c:pt>
                <c:pt idx="44">
                  <c:v>12485.3</c:v>
                </c:pt>
                <c:pt idx="45">
                  <c:v>12485.3</c:v>
                </c:pt>
                <c:pt idx="46">
                  <c:v>1500</c:v>
                </c:pt>
                <c:pt idx="47">
                  <c:v>1500</c:v>
                </c:pt>
                <c:pt idx="48">
                  <c:v>3000</c:v>
                </c:pt>
                <c:pt idx="49">
                  <c:v>3000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7785.3</c:v>
                </c:pt>
                <c:pt idx="55">
                  <c:v>7785.3</c:v>
                </c:pt>
                <c:pt idx="56">
                  <c:v>380</c:v>
                </c:pt>
                <c:pt idx="57">
                  <c:v>380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1500</c:v>
                </c:pt>
                <c:pt idx="64">
                  <c:v>1500</c:v>
                </c:pt>
                <c:pt idx="65">
                  <c:v>1500</c:v>
                </c:pt>
                <c:pt idx="66">
                  <c:v>1500</c:v>
                </c:pt>
                <c:pt idx="67">
                  <c:v>26853.2</c:v>
                </c:pt>
                <c:pt idx="68">
                  <c:v>26853.2</c:v>
                </c:pt>
                <c:pt idx="69">
                  <c:v>26853.2</c:v>
                </c:pt>
                <c:pt idx="70">
                  <c:v>26853.2</c:v>
                </c:pt>
                <c:pt idx="71">
                  <c:v>26853.2</c:v>
                </c:pt>
                <c:pt idx="72">
                  <c:v>14928</c:v>
                </c:pt>
                <c:pt idx="73">
                  <c:v>11181.5</c:v>
                </c:pt>
                <c:pt idx="74">
                  <c:v>11181.5</c:v>
                </c:pt>
                <c:pt idx="75">
                  <c:v>11181.5</c:v>
                </c:pt>
                <c:pt idx="76">
                  <c:v>2936.5</c:v>
                </c:pt>
                <c:pt idx="77">
                  <c:v>2936.5</c:v>
                </c:pt>
                <c:pt idx="78">
                  <c:v>2936.5</c:v>
                </c:pt>
                <c:pt idx="79">
                  <c:v>810</c:v>
                </c:pt>
                <c:pt idx="80">
                  <c:v>810</c:v>
                </c:pt>
                <c:pt idx="81">
                  <c:v>810</c:v>
                </c:pt>
                <c:pt idx="82">
                  <c:v>6648</c:v>
                </c:pt>
                <c:pt idx="83">
                  <c:v>6648</c:v>
                </c:pt>
                <c:pt idx="84">
                  <c:v>6648</c:v>
                </c:pt>
                <c:pt idx="85">
                  <c:v>6648</c:v>
                </c:pt>
                <c:pt idx="86">
                  <c:v>6648</c:v>
                </c:pt>
              </c:numCache>
            </c:numRef>
          </c:val>
        </c:ser>
        <c:axId val="48901357"/>
        <c:axId val="13029270"/>
      </c:barChart>
      <c:catAx>
        <c:axId val="48901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29270"/>
        <c:crosses val="autoZero"/>
        <c:auto val="1"/>
        <c:lblOffset val="100"/>
        <c:noMultiLvlLbl val="0"/>
      </c:catAx>
      <c:valAx>
        <c:axId val="13029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1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50390625" style="51" customWidth="1"/>
    <col min="4" max="4" width="3.50390625" style="51" customWidth="1"/>
    <col min="5" max="5" width="3.875" style="51" customWidth="1"/>
    <col min="6" max="6" width="5.00390625" style="51" customWidth="1"/>
    <col min="7" max="8" width="4.625" style="51" customWidth="1"/>
    <col min="9" max="9" width="3.125" style="51" customWidth="1"/>
    <col min="10" max="10" width="2.875" style="51" customWidth="1"/>
    <col min="11" max="11" width="3.5039062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625" style="6" bestFit="1" customWidth="1"/>
    <col min="16" max="16" width="9.875" style="6" customWidth="1"/>
    <col min="17" max="16384" width="9.125" style="6" customWidth="1"/>
  </cols>
  <sheetData>
    <row r="1" spans="1:19" ht="15">
      <c r="A1" s="1"/>
      <c r="B1" s="32"/>
      <c r="C1" s="33"/>
      <c r="D1" s="33"/>
      <c r="E1" s="96" t="s">
        <v>396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3.5">
      <c r="A3" s="85"/>
      <c r="B3" s="85"/>
      <c r="C3" s="86"/>
      <c r="D3" s="86"/>
      <c r="E3" s="97" t="s">
        <v>398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3.5">
      <c r="A4" s="2"/>
      <c r="B4" s="4"/>
      <c r="C4" s="3"/>
      <c r="D4" s="3"/>
      <c r="E4" s="97" t="s">
        <v>399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3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3.5">
      <c r="A6" s="87" t="s">
        <v>400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3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9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.7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3" t="s">
        <v>72</v>
      </c>
      <c r="E11" s="83"/>
      <c r="F11" s="83" t="s">
        <v>73</v>
      </c>
      <c r="G11" s="83"/>
      <c r="H11" s="83" t="s">
        <v>33</v>
      </c>
      <c r="I11" s="83"/>
      <c r="J11" s="83"/>
      <c r="K11" s="83" t="s">
        <v>34</v>
      </c>
      <c r="L11" s="83"/>
      <c r="M11" s="23" t="s">
        <v>35</v>
      </c>
    </row>
    <row r="12" spans="1:13" ht="15">
      <c r="A12" s="22" t="s">
        <v>23</v>
      </c>
      <c r="B12" s="36" t="s">
        <v>74</v>
      </c>
      <c r="C12" s="37"/>
      <c r="D12" s="83" t="s">
        <v>61</v>
      </c>
      <c r="E12" s="83"/>
      <c r="F12" s="83" t="s">
        <v>67</v>
      </c>
      <c r="G12" s="83"/>
      <c r="H12" s="83" t="s">
        <v>75</v>
      </c>
      <c r="I12" s="83"/>
      <c r="J12" s="83"/>
      <c r="K12" s="83" t="s">
        <v>70</v>
      </c>
      <c r="L12" s="83"/>
      <c r="M12" s="23">
        <f>M13+M17+M23+M29+M32+M38+M42</f>
        <v>98093.2</v>
      </c>
    </row>
    <row r="13" spans="1:13" ht="39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2.5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2" t="s">
        <v>81</v>
      </c>
      <c r="I14" s="82"/>
      <c r="J14" s="82"/>
      <c r="K14" s="82" t="s">
        <v>79</v>
      </c>
      <c r="L14" s="82"/>
      <c r="M14" s="26" t="s">
        <v>56</v>
      </c>
    </row>
    <row r="15" spans="1:13" ht="1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2" t="s">
        <v>83</v>
      </c>
      <c r="I15" s="82"/>
      <c r="J15" s="82"/>
      <c r="K15" s="82" t="s">
        <v>79</v>
      </c>
      <c r="L15" s="82"/>
      <c r="M15" s="26" t="s">
        <v>56</v>
      </c>
    </row>
    <row r="16" spans="1:13" ht="26.2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2" t="s">
        <v>85</v>
      </c>
      <c r="I16" s="82"/>
      <c r="J16" s="82"/>
      <c r="K16" s="82">
        <v>500</v>
      </c>
      <c r="L16" s="82"/>
      <c r="M16" s="26" t="s">
        <v>56</v>
      </c>
    </row>
    <row r="17" spans="1:13" ht="52.5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2.5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2" t="s">
        <v>81</v>
      </c>
      <c r="I18" s="82"/>
      <c r="J18" s="82"/>
      <c r="K18" s="82" t="s">
        <v>79</v>
      </c>
      <c r="L18" s="82"/>
      <c r="M18" s="26">
        <f>M19+M21</f>
        <v>3137</v>
      </c>
    </row>
    <row r="19" spans="1:13" ht="1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2" t="s">
        <v>88</v>
      </c>
      <c r="I19" s="82"/>
      <c r="J19" s="82"/>
      <c r="K19" s="82" t="s">
        <v>79</v>
      </c>
      <c r="L19" s="82"/>
      <c r="M19" s="26" t="s">
        <v>58</v>
      </c>
    </row>
    <row r="20" spans="1:13" ht="26.2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2" t="s">
        <v>88</v>
      </c>
      <c r="I20" s="82"/>
      <c r="J20" s="82"/>
      <c r="K20" s="82">
        <v>500</v>
      </c>
      <c r="L20" s="82"/>
      <c r="M20" s="26" t="s">
        <v>58</v>
      </c>
    </row>
    <row r="21" spans="1:13" ht="26.2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2" t="s">
        <v>91</v>
      </c>
      <c r="I21" s="82"/>
      <c r="J21" s="82"/>
      <c r="K21" s="82" t="s">
        <v>70</v>
      </c>
      <c r="L21" s="82"/>
      <c r="M21" s="26" t="s">
        <v>57</v>
      </c>
    </row>
    <row r="22" spans="1:13" ht="26.2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2" t="s">
        <v>91</v>
      </c>
      <c r="I22" s="82"/>
      <c r="J22" s="82"/>
      <c r="K22" s="82">
        <v>500</v>
      </c>
      <c r="L22" s="82"/>
      <c r="M22" s="26" t="s">
        <v>57</v>
      </c>
    </row>
    <row r="23" spans="1:13" ht="52.5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2.5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2" t="s">
        <v>81</v>
      </c>
      <c r="I24" s="82"/>
      <c r="J24" s="82"/>
      <c r="K24" s="82" t="s">
        <v>70</v>
      </c>
      <c r="L24" s="82"/>
      <c r="M24" s="26">
        <f>M25+M27</f>
        <v>45100</v>
      </c>
    </row>
    <row r="25" spans="1:13" ht="1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2" t="s">
        <v>88</v>
      </c>
      <c r="I25" s="82"/>
      <c r="J25" s="82"/>
      <c r="K25" s="82" t="s">
        <v>70</v>
      </c>
      <c r="L25" s="82"/>
      <c r="M25" s="26">
        <v>44267</v>
      </c>
    </row>
    <row r="26" spans="1:13" ht="26.2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2" t="s">
        <v>88</v>
      </c>
      <c r="I26" s="82"/>
      <c r="J26" s="82"/>
      <c r="K26" s="82">
        <v>500</v>
      </c>
      <c r="L26" s="82"/>
      <c r="M26" s="26">
        <v>44267</v>
      </c>
    </row>
    <row r="27" spans="1:13" ht="26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2" t="s">
        <v>95</v>
      </c>
      <c r="I27" s="82"/>
      <c r="J27" s="82"/>
      <c r="K27" s="82" t="s">
        <v>70</v>
      </c>
      <c r="L27" s="82"/>
      <c r="M27" s="26">
        <v>833</v>
      </c>
    </row>
    <row r="28" spans="1:13" ht="26.2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2" t="s">
        <v>95</v>
      </c>
      <c r="I28" s="82"/>
      <c r="J28" s="82"/>
      <c r="K28" s="82">
        <v>500</v>
      </c>
      <c r="L28" s="82"/>
      <c r="M28" s="26">
        <v>833</v>
      </c>
    </row>
    <row r="29" spans="1:13" ht="1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9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2" t="s">
        <v>98</v>
      </c>
      <c r="I30" s="82"/>
      <c r="J30" s="82"/>
      <c r="K30" s="82" t="s">
        <v>70</v>
      </c>
      <c r="L30" s="82"/>
      <c r="M30" s="26">
        <v>361.1</v>
      </c>
    </row>
    <row r="31" spans="1:13" ht="26.2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2" t="s">
        <v>98</v>
      </c>
      <c r="I31" s="82"/>
      <c r="J31" s="82"/>
      <c r="K31" s="82">
        <v>500</v>
      </c>
      <c r="L31" s="82"/>
      <c r="M31" s="26">
        <v>361.1</v>
      </c>
    </row>
    <row r="32" spans="1:13" ht="39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2.5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2" t="s">
        <v>81</v>
      </c>
      <c r="I33" s="82"/>
      <c r="J33" s="82"/>
      <c r="K33" s="82" t="s">
        <v>70</v>
      </c>
      <c r="L33" s="82"/>
      <c r="M33" s="26">
        <f>M34+M36</f>
        <v>11449.6</v>
      </c>
    </row>
    <row r="34" spans="1:13" ht="1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2" t="s">
        <v>88</v>
      </c>
      <c r="I34" s="82"/>
      <c r="J34" s="82"/>
      <c r="K34" s="82" t="s">
        <v>70</v>
      </c>
      <c r="L34" s="82"/>
      <c r="M34" s="26">
        <v>10389.6</v>
      </c>
    </row>
    <row r="35" spans="1:13" ht="26.2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2" t="s">
        <v>88</v>
      </c>
      <c r="I35" s="82"/>
      <c r="J35" s="82"/>
      <c r="K35" s="82">
        <v>500</v>
      </c>
      <c r="L35" s="82"/>
      <c r="M35" s="26">
        <v>10389.6</v>
      </c>
    </row>
    <row r="36" spans="1:13" ht="26.2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2" t="s">
        <v>101</v>
      </c>
      <c r="I36" s="82"/>
      <c r="J36" s="82"/>
      <c r="K36" s="82" t="s">
        <v>70</v>
      </c>
      <c r="L36" s="82"/>
      <c r="M36" s="26">
        <v>1060</v>
      </c>
    </row>
    <row r="37" spans="1:13" ht="26.2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2" t="s">
        <v>101</v>
      </c>
      <c r="I37" s="82"/>
      <c r="J37" s="82"/>
      <c r="K37" s="82">
        <v>500</v>
      </c>
      <c r="L37" s="82"/>
      <c r="M37" s="26">
        <v>1060</v>
      </c>
    </row>
    <row r="38" spans="1:13" ht="1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">
      <c r="A39" s="24"/>
      <c r="B39" s="9" t="s">
        <v>102</v>
      </c>
      <c r="C39" s="8"/>
      <c r="D39" s="84" t="s">
        <v>61</v>
      </c>
      <c r="E39" s="84"/>
      <c r="F39" s="82">
        <v>12</v>
      </c>
      <c r="G39" s="82"/>
      <c r="H39" s="82" t="s">
        <v>103</v>
      </c>
      <c r="I39" s="82"/>
      <c r="J39" s="82"/>
      <c r="K39" s="82" t="s">
        <v>70</v>
      </c>
      <c r="L39" s="82"/>
      <c r="M39" s="26">
        <v>9656.8</v>
      </c>
    </row>
    <row r="40" spans="1:13" ht="15">
      <c r="A40" s="24"/>
      <c r="B40" s="9" t="s">
        <v>104</v>
      </c>
      <c r="C40" s="7"/>
      <c r="D40" s="84" t="s">
        <v>61</v>
      </c>
      <c r="E40" s="84"/>
      <c r="F40" s="82">
        <v>12</v>
      </c>
      <c r="G40" s="82"/>
      <c r="H40" s="82" t="s">
        <v>105</v>
      </c>
      <c r="I40" s="82"/>
      <c r="J40" s="82"/>
      <c r="K40" s="82" t="s">
        <v>70</v>
      </c>
      <c r="L40" s="82"/>
      <c r="M40" s="26">
        <v>9656.8</v>
      </c>
    </row>
    <row r="41" spans="1:13" ht="15">
      <c r="A41" s="24"/>
      <c r="B41" s="9" t="s">
        <v>106</v>
      </c>
      <c r="C41" s="8"/>
      <c r="D41" s="84" t="s">
        <v>61</v>
      </c>
      <c r="E41" s="84"/>
      <c r="F41" s="82">
        <v>12</v>
      </c>
      <c r="G41" s="82"/>
      <c r="H41" s="82" t="s">
        <v>105</v>
      </c>
      <c r="I41" s="82"/>
      <c r="J41" s="82"/>
      <c r="K41" s="82" t="s">
        <v>52</v>
      </c>
      <c r="L41" s="82"/>
      <c r="M41" s="26">
        <v>9656.8</v>
      </c>
    </row>
    <row r="42" spans="1:13" ht="1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6.25">
      <c r="A43" s="24"/>
      <c r="B43" s="9" t="s">
        <v>109</v>
      </c>
      <c r="C43" s="39"/>
      <c r="D43" s="84" t="s">
        <v>61</v>
      </c>
      <c r="E43" s="84"/>
      <c r="F43" s="82">
        <v>14</v>
      </c>
      <c r="G43" s="82"/>
      <c r="H43" s="82" t="s">
        <v>110</v>
      </c>
      <c r="I43" s="82"/>
      <c r="J43" s="82"/>
      <c r="K43" s="82" t="s">
        <v>70</v>
      </c>
      <c r="L43" s="82"/>
      <c r="M43" s="26">
        <f>M44</f>
        <v>6652</v>
      </c>
    </row>
    <row r="44" spans="1:13" ht="26.25">
      <c r="A44" s="24"/>
      <c r="B44" s="9" t="s">
        <v>111</v>
      </c>
      <c r="C44" s="8"/>
      <c r="D44" s="84" t="s">
        <v>61</v>
      </c>
      <c r="E44" s="84"/>
      <c r="F44" s="82">
        <v>14</v>
      </c>
      <c r="G44" s="82"/>
      <c r="H44" s="82" t="s">
        <v>112</v>
      </c>
      <c r="I44" s="82"/>
      <c r="J44" s="82"/>
      <c r="K44" s="82" t="s">
        <v>70</v>
      </c>
      <c r="L44" s="82"/>
      <c r="M44" s="26">
        <v>6652</v>
      </c>
    </row>
    <row r="45" spans="1:13" ht="26.25">
      <c r="A45" s="24"/>
      <c r="B45" s="9" t="s">
        <v>84</v>
      </c>
      <c r="C45" s="39"/>
      <c r="D45" s="84" t="s">
        <v>61</v>
      </c>
      <c r="E45" s="84"/>
      <c r="F45" s="82">
        <v>14</v>
      </c>
      <c r="G45" s="82"/>
      <c r="H45" s="82" t="s">
        <v>112</v>
      </c>
      <c r="I45" s="82"/>
      <c r="J45" s="82"/>
      <c r="K45" s="82">
        <v>500</v>
      </c>
      <c r="L45" s="82"/>
      <c r="M45" s="26">
        <v>6652</v>
      </c>
    </row>
    <row r="46" spans="1:13" ht="52.5">
      <c r="A46" s="24"/>
      <c r="B46" s="9" t="s">
        <v>80</v>
      </c>
      <c r="C46" s="39"/>
      <c r="D46" s="84" t="s">
        <v>61</v>
      </c>
      <c r="E46" s="84"/>
      <c r="F46" s="82">
        <v>14</v>
      </c>
      <c r="G46" s="82"/>
      <c r="H46" s="82" t="s">
        <v>81</v>
      </c>
      <c r="I46" s="82"/>
      <c r="J46" s="82"/>
      <c r="K46" s="82" t="s">
        <v>70</v>
      </c>
      <c r="L46" s="82"/>
      <c r="M46" s="26">
        <f>M47</f>
        <v>9467.7</v>
      </c>
    </row>
    <row r="47" spans="1:13" ht="15">
      <c r="A47" s="24"/>
      <c r="B47" s="9" t="s">
        <v>87</v>
      </c>
      <c r="C47" s="8"/>
      <c r="D47" s="84" t="s">
        <v>61</v>
      </c>
      <c r="E47" s="84"/>
      <c r="F47" s="82">
        <v>14</v>
      </c>
      <c r="G47" s="82"/>
      <c r="H47" s="82" t="s">
        <v>88</v>
      </c>
      <c r="I47" s="82"/>
      <c r="J47" s="82"/>
      <c r="K47" s="82" t="s">
        <v>70</v>
      </c>
      <c r="L47" s="82"/>
      <c r="M47" s="26">
        <f>4158+5309.7</f>
        <v>9467.7</v>
      </c>
    </row>
    <row r="48" spans="1:13" ht="26.25">
      <c r="A48" s="24"/>
      <c r="B48" s="9" t="s">
        <v>84</v>
      </c>
      <c r="C48" s="39"/>
      <c r="D48" s="84" t="s">
        <v>61</v>
      </c>
      <c r="E48" s="84"/>
      <c r="F48" s="82">
        <v>14</v>
      </c>
      <c r="G48" s="82"/>
      <c r="H48" s="82" t="s">
        <v>88</v>
      </c>
      <c r="I48" s="82"/>
      <c r="J48" s="82"/>
      <c r="K48" s="82">
        <v>500</v>
      </c>
      <c r="L48" s="82"/>
      <c r="M48" s="26">
        <f>4158+5309.7</f>
        <v>9467.7</v>
      </c>
    </row>
    <row r="49" spans="1:13" ht="39">
      <c r="A49" s="24"/>
      <c r="B49" s="9" t="s">
        <v>116</v>
      </c>
      <c r="C49" s="39"/>
      <c r="D49" s="84" t="s">
        <v>61</v>
      </c>
      <c r="E49" s="84"/>
      <c r="F49" s="82">
        <v>14</v>
      </c>
      <c r="G49" s="82"/>
      <c r="H49" s="82" t="s">
        <v>117</v>
      </c>
      <c r="I49" s="82"/>
      <c r="J49" s="82"/>
      <c r="K49" s="82" t="s">
        <v>70</v>
      </c>
      <c r="L49" s="82"/>
      <c r="M49" s="26">
        <v>1500</v>
      </c>
    </row>
    <row r="50" spans="1:13" ht="39">
      <c r="A50" s="24"/>
      <c r="B50" s="9" t="s">
        <v>118</v>
      </c>
      <c r="C50" s="8"/>
      <c r="D50" s="84" t="s">
        <v>61</v>
      </c>
      <c r="E50" s="84"/>
      <c r="F50" s="82">
        <v>14</v>
      </c>
      <c r="G50" s="82"/>
      <c r="H50" s="82" t="s">
        <v>119</v>
      </c>
      <c r="I50" s="82"/>
      <c r="J50" s="82"/>
      <c r="K50" s="82" t="s">
        <v>70</v>
      </c>
      <c r="L50" s="82"/>
      <c r="M50" s="26">
        <v>1500</v>
      </c>
    </row>
    <row r="51" spans="1:13" ht="26.25">
      <c r="A51" s="24"/>
      <c r="B51" s="9" t="s">
        <v>84</v>
      </c>
      <c r="C51" s="39"/>
      <c r="D51" s="84" t="s">
        <v>61</v>
      </c>
      <c r="E51" s="84"/>
      <c r="F51" s="82">
        <v>14</v>
      </c>
      <c r="G51" s="82"/>
      <c r="H51" s="82" t="s">
        <v>119</v>
      </c>
      <c r="I51" s="82"/>
      <c r="J51" s="82"/>
      <c r="K51" s="82">
        <v>500</v>
      </c>
      <c r="L51" s="82"/>
      <c r="M51" s="26">
        <v>1500</v>
      </c>
    </row>
    <row r="52" spans="1:13" ht="26.25">
      <c r="A52" s="24"/>
      <c r="B52" s="9" t="s">
        <v>120</v>
      </c>
      <c r="C52" s="39"/>
      <c r="D52" s="84" t="s">
        <v>61</v>
      </c>
      <c r="E52" s="84"/>
      <c r="F52" s="82">
        <v>14</v>
      </c>
      <c r="G52" s="82"/>
      <c r="H52" s="82" t="s">
        <v>121</v>
      </c>
      <c r="I52" s="82"/>
      <c r="J52" s="82"/>
      <c r="K52" s="82" t="s">
        <v>70</v>
      </c>
      <c r="L52" s="82"/>
      <c r="M52" s="26">
        <v>83</v>
      </c>
    </row>
    <row r="53" spans="1:13" ht="15">
      <c r="A53" s="24"/>
      <c r="B53" s="9" t="s">
        <v>122</v>
      </c>
      <c r="C53" s="8"/>
      <c r="D53" s="84" t="s">
        <v>61</v>
      </c>
      <c r="E53" s="84"/>
      <c r="F53" s="82">
        <v>14</v>
      </c>
      <c r="G53" s="82"/>
      <c r="H53" s="82" t="s">
        <v>123</v>
      </c>
      <c r="I53" s="82"/>
      <c r="J53" s="82"/>
      <c r="K53" s="82" t="s">
        <v>70</v>
      </c>
      <c r="L53" s="82"/>
      <c r="M53" s="26">
        <v>83</v>
      </c>
    </row>
    <row r="54" spans="1:13" ht="26.25">
      <c r="A54" s="24"/>
      <c r="B54" s="9" t="s">
        <v>84</v>
      </c>
      <c r="C54" s="39"/>
      <c r="D54" s="84" t="s">
        <v>61</v>
      </c>
      <c r="E54" s="84"/>
      <c r="F54" s="82">
        <v>14</v>
      </c>
      <c r="G54" s="82"/>
      <c r="H54" s="82" t="s">
        <v>123</v>
      </c>
      <c r="I54" s="82"/>
      <c r="J54" s="82"/>
      <c r="K54" s="82">
        <v>500</v>
      </c>
      <c r="L54" s="82"/>
      <c r="M54" s="26">
        <v>83</v>
      </c>
    </row>
    <row r="55" spans="1:13" ht="26.25">
      <c r="A55" s="24"/>
      <c r="B55" s="9" t="s">
        <v>124</v>
      </c>
      <c r="C55" s="8"/>
      <c r="D55" s="84" t="s">
        <v>61</v>
      </c>
      <c r="E55" s="84"/>
      <c r="F55" s="82">
        <v>14</v>
      </c>
      <c r="G55" s="82"/>
      <c r="H55" s="82" t="s">
        <v>125</v>
      </c>
      <c r="I55" s="82"/>
      <c r="J55" s="82"/>
      <c r="K55" s="82" t="s">
        <v>70</v>
      </c>
      <c r="L55" s="82"/>
      <c r="M55" s="26">
        <v>9853</v>
      </c>
    </row>
    <row r="56" spans="1:13" ht="15">
      <c r="A56" s="24"/>
      <c r="B56" s="9" t="s">
        <v>113</v>
      </c>
      <c r="C56" s="8"/>
      <c r="D56" s="84" t="s">
        <v>61</v>
      </c>
      <c r="E56" s="84"/>
      <c r="F56" s="82">
        <v>14</v>
      </c>
      <c r="G56" s="82"/>
      <c r="H56" s="82" t="s">
        <v>125</v>
      </c>
      <c r="I56" s="82"/>
      <c r="J56" s="82"/>
      <c r="K56" s="82" t="s">
        <v>53</v>
      </c>
      <c r="L56" s="82"/>
      <c r="M56" s="26">
        <v>9853</v>
      </c>
    </row>
    <row r="57" spans="1:13" ht="26.2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2" t="s">
        <v>131</v>
      </c>
      <c r="I59" s="82"/>
      <c r="J59" s="82"/>
      <c r="K59" s="82" t="s">
        <v>70</v>
      </c>
      <c r="L59" s="82"/>
      <c r="M59" s="26">
        <v>2800</v>
      </c>
    </row>
    <row r="60" spans="1:13" ht="26.2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2" t="s">
        <v>135</v>
      </c>
      <c r="I60" s="82"/>
      <c r="J60" s="82"/>
      <c r="K60" s="82" t="s">
        <v>70</v>
      </c>
      <c r="L60" s="82"/>
      <c r="M60" s="26">
        <v>2800</v>
      </c>
    </row>
    <row r="61" spans="1:13" ht="39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2" t="s">
        <v>135</v>
      </c>
      <c r="I61" s="82"/>
      <c r="J61" s="82"/>
      <c r="K61" s="82" t="s">
        <v>54</v>
      </c>
      <c r="L61" s="82"/>
      <c r="M61" s="26">
        <v>2800</v>
      </c>
    </row>
    <row r="62" spans="1:13" ht="39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9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2" t="s">
        <v>143</v>
      </c>
      <c r="I63" s="82"/>
      <c r="J63" s="82"/>
      <c r="K63" s="82" t="s">
        <v>70</v>
      </c>
      <c r="L63" s="82"/>
      <c r="M63" s="26">
        <v>1440</v>
      </c>
    </row>
    <row r="64" spans="1:13" ht="39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2" t="s">
        <v>145</v>
      </c>
      <c r="I64" s="82"/>
      <c r="J64" s="82"/>
      <c r="K64" s="82" t="s">
        <v>70</v>
      </c>
      <c r="L64" s="82"/>
      <c r="M64" s="26">
        <v>1440</v>
      </c>
    </row>
    <row r="65" spans="1:13" ht="39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2" t="s">
        <v>145</v>
      </c>
      <c r="I65" s="82"/>
      <c r="J65" s="82"/>
      <c r="K65" s="82" t="s">
        <v>54</v>
      </c>
      <c r="L65" s="82"/>
      <c r="M65" s="26">
        <v>1440</v>
      </c>
    </row>
    <row r="66" spans="1:13" ht="1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2" t="s">
        <v>139</v>
      </c>
      <c r="I68" s="82"/>
      <c r="J68" s="82"/>
      <c r="K68" s="82" t="s">
        <v>70</v>
      </c>
      <c r="L68" s="82"/>
      <c r="M68" s="26">
        <v>1600</v>
      </c>
    </row>
    <row r="69" spans="1:13" ht="26.2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2" t="s">
        <v>139</v>
      </c>
      <c r="I69" s="82"/>
      <c r="J69" s="82"/>
      <c r="K69" s="82">
        <v>342</v>
      </c>
      <c r="L69" s="82"/>
      <c r="M69" s="26">
        <v>1600</v>
      </c>
    </row>
    <row r="70" spans="1:13" ht="1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2" t="s">
        <v>163</v>
      </c>
      <c r="I71" s="82"/>
      <c r="J71" s="82"/>
      <c r="K71" s="82" t="s">
        <v>70</v>
      </c>
      <c r="L71" s="82"/>
      <c r="M71" s="26">
        <v>6952</v>
      </c>
    </row>
    <row r="72" spans="1:13" s="15" customFormat="1" ht="26.25">
      <c r="A72" s="27"/>
      <c r="B72" s="40" t="s">
        <v>164</v>
      </c>
      <c r="C72" s="41"/>
      <c r="D72" s="91" t="s">
        <v>64</v>
      </c>
      <c r="E72" s="91"/>
      <c r="F72" s="91" t="s">
        <v>69</v>
      </c>
      <c r="G72" s="91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">
      <c r="A73" s="27"/>
      <c r="B73" s="40" t="s">
        <v>159</v>
      </c>
      <c r="C73" s="41"/>
      <c r="D73" s="91" t="s">
        <v>64</v>
      </c>
      <c r="E73" s="91"/>
      <c r="F73" s="91" t="s">
        <v>69</v>
      </c>
      <c r="G73" s="91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2" t="s">
        <v>167</v>
      </c>
      <c r="I74" s="82"/>
      <c r="J74" s="82"/>
      <c r="K74" s="82" t="s">
        <v>70</v>
      </c>
      <c r="L74" s="82"/>
      <c r="M74" s="26">
        <v>1818</v>
      </c>
    </row>
    <row r="75" spans="1:13" ht="26.2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2" t="s">
        <v>169</v>
      </c>
      <c r="I75" s="82"/>
      <c r="J75" s="82"/>
      <c r="K75" s="82" t="s">
        <v>70</v>
      </c>
      <c r="L75" s="82"/>
      <c r="M75" s="26">
        <v>1818</v>
      </c>
    </row>
    <row r="76" spans="1:13" ht="1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2" t="s">
        <v>169</v>
      </c>
      <c r="I76" s="82"/>
      <c r="J76" s="82"/>
      <c r="K76" s="82" t="s">
        <v>40</v>
      </c>
      <c r="L76" s="82"/>
      <c r="M76" s="26">
        <v>1818</v>
      </c>
    </row>
    <row r="77" spans="1:13" ht="1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">
      <c r="A78" s="24"/>
      <c r="B78" s="9" t="s">
        <v>138</v>
      </c>
      <c r="C78" s="11"/>
      <c r="D78" s="84" t="s">
        <v>64</v>
      </c>
      <c r="E78" s="84"/>
      <c r="F78" s="82">
        <v>10</v>
      </c>
      <c r="G78" s="82"/>
      <c r="H78" s="82" t="s">
        <v>139</v>
      </c>
      <c r="I78" s="82"/>
      <c r="J78" s="82"/>
      <c r="K78" s="82" t="s">
        <v>70</v>
      </c>
      <c r="L78" s="82"/>
      <c r="M78" s="26">
        <v>1846</v>
      </c>
    </row>
    <row r="79" spans="1:13" ht="26.25">
      <c r="A79" s="24"/>
      <c r="B79" s="9" t="s">
        <v>41</v>
      </c>
      <c r="C79" s="39"/>
      <c r="D79" s="84" t="s">
        <v>64</v>
      </c>
      <c r="E79" s="84"/>
      <c r="F79" s="82">
        <v>10</v>
      </c>
      <c r="G79" s="82"/>
      <c r="H79" s="82" t="s">
        <v>139</v>
      </c>
      <c r="I79" s="82"/>
      <c r="J79" s="82"/>
      <c r="K79" s="92" t="s">
        <v>42</v>
      </c>
      <c r="L79" s="92"/>
      <c r="M79" s="26">
        <v>1846</v>
      </c>
    </row>
    <row r="80" spans="1:13" ht="26.2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6.25">
      <c r="A81" s="24"/>
      <c r="B81" s="9" t="s">
        <v>181</v>
      </c>
      <c r="C81" s="8"/>
      <c r="D81" s="84" t="s">
        <v>64</v>
      </c>
      <c r="E81" s="84"/>
      <c r="F81" s="82">
        <v>12</v>
      </c>
      <c r="G81" s="82"/>
      <c r="H81" s="82" t="s">
        <v>182</v>
      </c>
      <c r="I81" s="82"/>
      <c r="J81" s="82"/>
      <c r="K81" s="82" t="s">
        <v>70</v>
      </c>
      <c r="L81" s="82"/>
      <c r="M81" s="26">
        <v>7000</v>
      </c>
    </row>
    <row r="82" spans="1:13" ht="26.25">
      <c r="A82" s="24"/>
      <c r="B82" s="9" t="s">
        <v>84</v>
      </c>
      <c r="C82" s="39"/>
      <c r="D82" s="84" t="s">
        <v>64</v>
      </c>
      <c r="E82" s="84"/>
      <c r="F82" s="82">
        <v>12</v>
      </c>
      <c r="G82" s="82"/>
      <c r="H82" s="82" t="s">
        <v>182</v>
      </c>
      <c r="I82" s="82"/>
      <c r="J82" s="82"/>
      <c r="K82" s="82">
        <v>500</v>
      </c>
      <c r="L82" s="82"/>
      <c r="M82" s="26">
        <v>7000</v>
      </c>
    </row>
    <row r="83" spans="1:13" ht="15">
      <c r="A83" s="24"/>
      <c r="B83" s="9" t="s">
        <v>183</v>
      </c>
      <c r="C83" s="8"/>
      <c r="D83" s="84" t="s">
        <v>64</v>
      </c>
      <c r="E83" s="84"/>
      <c r="F83" s="82">
        <v>12</v>
      </c>
      <c r="G83" s="82"/>
      <c r="H83" s="82" t="s">
        <v>184</v>
      </c>
      <c r="I83" s="82"/>
      <c r="J83" s="82"/>
      <c r="K83" s="82" t="s">
        <v>70</v>
      </c>
      <c r="L83" s="82"/>
      <c r="M83" s="26">
        <v>900</v>
      </c>
    </row>
    <row r="84" spans="1:13" ht="39">
      <c r="A84" s="24"/>
      <c r="B84" s="9" t="s">
        <v>185</v>
      </c>
      <c r="C84" s="8"/>
      <c r="D84" s="84" t="s">
        <v>64</v>
      </c>
      <c r="E84" s="84"/>
      <c r="F84" s="82">
        <v>12</v>
      </c>
      <c r="G84" s="82"/>
      <c r="H84" s="82" t="s">
        <v>186</v>
      </c>
      <c r="I84" s="82"/>
      <c r="J84" s="82"/>
      <c r="K84" s="82" t="s">
        <v>70</v>
      </c>
      <c r="L84" s="82"/>
      <c r="M84" s="26">
        <v>900</v>
      </c>
    </row>
    <row r="85" spans="1:13" ht="15">
      <c r="A85" s="24"/>
      <c r="B85" s="9" t="s">
        <v>159</v>
      </c>
      <c r="C85" s="8"/>
      <c r="D85" s="84" t="s">
        <v>64</v>
      </c>
      <c r="E85" s="84"/>
      <c r="F85" s="82">
        <v>12</v>
      </c>
      <c r="G85" s="82"/>
      <c r="H85" s="82" t="s">
        <v>186</v>
      </c>
      <c r="I85" s="82"/>
      <c r="J85" s="82"/>
      <c r="K85" s="82" t="s">
        <v>40</v>
      </c>
      <c r="L85" s="82"/>
      <c r="M85" s="26">
        <v>900</v>
      </c>
    </row>
    <row r="86" spans="1:13" ht="1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2" t="s">
        <v>193</v>
      </c>
      <c r="I88" s="82"/>
      <c r="J88" s="82"/>
      <c r="K88" s="82" t="s">
        <v>70</v>
      </c>
      <c r="L88" s="82"/>
      <c r="M88" s="26">
        <v>10000</v>
      </c>
    </row>
    <row r="89" spans="1:13" ht="39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2" t="s">
        <v>195</v>
      </c>
      <c r="I89" s="82"/>
      <c r="J89" s="82"/>
      <c r="K89" s="82" t="s">
        <v>70</v>
      </c>
      <c r="L89" s="82"/>
      <c r="M89" s="26">
        <v>10000</v>
      </c>
    </row>
    <row r="90" spans="1:13" ht="1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2" t="s">
        <v>195</v>
      </c>
      <c r="I90" s="82"/>
      <c r="J90" s="82"/>
      <c r="K90" s="82" t="s">
        <v>40</v>
      </c>
      <c r="L90" s="82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2" t="s">
        <v>325</v>
      </c>
      <c r="I91" s="82"/>
      <c r="J91" s="82"/>
      <c r="K91" s="82" t="s">
        <v>70</v>
      </c>
      <c r="L91" s="82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2" t="s">
        <v>325</v>
      </c>
      <c r="I92" s="82"/>
      <c r="J92" s="82"/>
      <c r="K92" s="82" t="s">
        <v>55</v>
      </c>
      <c r="L92" s="82"/>
      <c r="M92" s="26">
        <v>6466</v>
      </c>
    </row>
    <row r="93" spans="1:13" ht="1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2" t="s">
        <v>197</v>
      </c>
      <c r="I94" s="82"/>
      <c r="J94" s="82"/>
      <c r="K94" s="82" t="s">
        <v>70</v>
      </c>
      <c r="L94" s="82"/>
      <c r="M94" s="26">
        <v>8239</v>
      </c>
    </row>
    <row r="95" spans="1:13" ht="39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2" t="s">
        <v>199</v>
      </c>
      <c r="I95" s="82"/>
      <c r="J95" s="82"/>
      <c r="K95" s="82" t="s">
        <v>70</v>
      </c>
      <c r="L95" s="82"/>
      <c r="M95" s="26">
        <v>8239</v>
      </c>
    </row>
    <row r="96" spans="1:13" ht="26.2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2" t="s">
        <v>199</v>
      </c>
      <c r="I96" s="82"/>
      <c r="J96" s="82"/>
      <c r="K96" s="82">
        <v>500</v>
      </c>
      <c r="L96" s="82"/>
      <c r="M96" s="26">
        <v>8239</v>
      </c>
    </row>
    <row r="97" spans="1:13" ht="26.2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2.5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2" t="s">
        <v>81</v>
      </c>
      <c r="I98" s="82"/>
      <c r="J98" s="82"/>
      <c r="K98" s="82" t="s">
        <v>70</v>
      </c>
      <c r="L98" s="82"/>
      <c r="M98" s="26">
        <v>12668</v>
      </c>
    </row>
    <row r="99" spans="1:13" ht="26.2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2" t="s">
        <v>115</v>
      </c>
      <c r="I99" s="82"/>
      <c r="J99" s="82"/>
      <c r="K99" s="82" t="s">
        <v>70</v>
      </c>
      <c r="L99" s="82"/>
      <c r="M99" s="26">
        <v>12668</v>
      </c>
    </row>
    <row r="100" spans="1:13" ht="1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2" t="s">
        <v>115</v>
      </c>
      <c r="I100" s="82"/>
      <c r="J100" s="82"/>
      <c r="K100" s="82" t="s">
        <v>53</v>
      </c>
      <c r="L100" s="82"/>
      <c r="M100" s="26">
        <v>12668</v>
      </c>
    </row>
    <row r="101" spans="1:13" ht="26.2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2" t="s">
        <v>44</v>
      </c>
      <c r="I101" s="82"/>
      <c r="J101" s="82"/>
      <c r="K101" s="82" t="s">
        <v>70</v>
      </c>
      <c r="L101" s="82"/>
      <c r="M101" s="26">
        <v>68280</v>
      </c>
    </row>
    <row r="102" spans="1:13" ht="39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2" t="s">
        <v>180</v>
      </c>
      <c r="I102" s="82"/>
      <c r="J102" s="82"/>
      <c r="K102" s="82" t="s">
        <v>70</v>
      </c>
      <c r="L102" s="82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2" t="s">
        <v>180</v>
      </c>
      <c r="I103" s="82"/>
      <c r="J103" s="82"/>
      <c r="K103" s="82" t="s">
        <v>39</v>
      </c>
      <c r="L103" s="82"/>
      <c r="M103" s="26">
        <v>68280</v>
      </c>
    </row>
    <row r="104" spans="1:13" ht="15">
      <c r="A104" s="24" t="s">
        <v>27</v>
      </c>
      <c r="B104" s="43" t="s">
        <v>201</v>
      </c>
      <c r="C104" s="17"/>
      <c r="D104" s="93" t="s">
        <v>66</v>
      </c>
      <c r="E104" s="93"/>
      <c r="F104" s="93">
        <v>0</v>
      </c>
      <c r="G104" s="93"/>
      <c r="H104" s="93" t="s">
        <v>75</v>
      </c>
      <c r="I104" s="93"/>
      <c r="J104" s="93"/>
      <c r="K104" s="93" t="s">
        <v>70</v>
      </c>
      <c r="L104" s="93"/>
      <c r="M104" s="25">
        <v>140</v>
      </c>
    </row>
    <row r="105" spans="1:13" ht="1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2" t="s">
        <v>21</v>
      </c>
      <c r="I105" s="82" t="s">
        <v>21</v>
      </c>
      <c r="J105" s="82" t="s">
        <v>21</v>
      </c>
      <c r="K105" s="82" t="s">
        <v>70</v>
      </c>
      <c r="L105" s="82">
        <v>0</v>
      </c>
      <c r="M105" s="26">
        <v>140</v>
      </c>
    </row>
    <row r="106" spans="1:13" ht="26.2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2" t="s">
        <v>21</v>
      </c>
      <c r="I106" s="82" t="s">
        <v>21</v>
      </c>
      <c r="J106" s="82" t="s">
        <v>21</v>
      </c>
      <c r="K106" s="82">
        <v>500</v>
      </c>
      <c r="L106" s="82">
        <v>500</v>
      </c>
      <c r="M106" s="26">
        <v>140</v>
      </c>
    </row>
    <row r="107" spans="1:13" ht="1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2" t="s">
        <v>205</v>
      </c>
      <c r="I109" s="82"/>
      <c r="J109" s="82"/>
      <c r="K109" s="82" t="s">
        <v>70</v>
      </c>
      <c r="L109" s="82"/>
      <c r="M109" s="26">
        <v>365365.7</v>
      </c>
    </row>
    <row r="110" spans="1:13" ht="26.2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2" t="s">
        <v>206</v>
      </c>
      <c r="I110" s="82"/>
      <c r="J110" s="82"/>
      <c r="K110" s="82" t="s">
        <v>70</v>
      </c>
      <c r="L110" s="82"/>
      <c r="M110" s="26">
        <v>365365.7</v>
      </c>
    </row>
    <row r="111" spans="1:13" ht="1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2" t="s">
        <v>206</v>
      </c>
      <c r="I111" s="82"/>
      <c r="J111" s="82"/>
      <c r="K111" s="82" t="s">
        <v>53</v>
      </c>
      <c r="L111" s="82"/>
      <c r="M111" s="26">
        <v>365365.7</v>
      </c>
    </row>
    <row r="112" spans="1:13" ht="1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2" t="s">
        <v>209</v>
      </c>
      <c r="I113" s="82"/>
      <c r="J113" s="82"/>
      <c r="K113" s="82" t="s">
        <v>70</v>
      </c>
      <c r="L113" s="82"/>
      <c r="M113" s="26">
        <v>558554</v>
      </c>
    </row>
    <row r="114" spans="1:13" ht="26.2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2" t="s">
        <v>210</v>
      </c>
      <c r="I114" s="82"/>
      <c r="J114" s="82"/>
      <c r="K114" s="82" t="s">
        <v>70</v>
      </c>
      <c r="L114" s="82"/>
      <c r="M114" s="26">
        <v>558554</v>
      </c>
    </row>
    <row r="115" spans="1:13" ht="1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2" t="s">
        <v>210</v>
      </c>
      <c r="I115" s="82"/>
      <c r="J115" s="82"/>
      <c r="K115" s="82" t="s">
        <v>53</v>
      </c>
      <c r="L115" s="82"/>
      <c r="M115" s="26">
        <v>558554</v>
      </c>
    </row>
    <row r="116" spans="1:13" ht="1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2" t="s">
        <v>212</v>
      </c>
      <c r="I116" s="82"/>
      <c r="J116" s="82"/>
      <c r="K116" s="82" t="s">
        <v>70</v>
      </c>
      <c r="L116" s="82"/>
      <c r="M116" s="26">
        <v>39131</v>
      </c>
    </row>
    <row r="117" spans="1:13" ht="26.2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2" t="s">
        <v>213</v>
      </c>
      <c r="I117" s="82"/>
      <c r="J117" s="82"/>
      <c r="K117" s="82" t="s">
        <v>70</v>
      </c>
      <c r="L117" s="82"/>
      <c r="M117" s="26">
        <v>39131</v>
      </c>
    </row>
    <row r="118" spans="1:13" ht="1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2" t="s">
        <v>213</v>
      </c>
      <c r="I118" s="82"/>
      <c r="J118" s="82"/>
      <c r="K118" s="82" t="s">
        <v>53</v>
      </c>
      <c r="L118" s="82"/>
      <c r="M118" s="26">
        <v>39131</v>
      </c>
    </row>
    <row r="119" spans="1:13" ht="1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2" t="s">
        <v>215</v>
      </c>
      <c r="I119" s="82"/>
      <c r="J119" s="82"/>
      <c r="K119" s="82" t="s">
        <v>70</v>
      </c>
      <c r="L119" s="82"/>
      <c r="M119" s="26">
        <f>76973.8+66412.7</f>
        <v>143386.5</v>
      </c>
    </row>
    <row r="120" spans="1:13" ht="26.2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2" t="s">
        <v>216</v>
      </c>
      <c r="I120" s="82"/>
      <c r="J120" s="82"/>
      <c r="K120" s="82" t="s">
        <v>70</v>
      </c>
      <c r="L120" s="82"/>
      <c r="M120" s="26">
        <f>76973.8+66412.7</f>
        <v>143386.5</v>
      </c>
    </row>
    <row r="121" spans="1:13" ht="1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2" t="s">
        <v>216</v>
      </c>
      <c r="I121" s="82"/>
      <c r="J121" s="82"/>
      <c r="K121" s="82" t="s">
        <v>53</v>
      </c>
      <c r="L121" s="82"/>
      <c r="M121" s="26">
        <f>76973.8+66412.7</f>
        <v>143386.5</v>
      </c>
    </row>
    <row r="122" spans="1:13" ht="1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2" t="s">
        <v>218</v>
      </c>
      <c r="I122" s="82"/>
      <c r="J122" s="82"/>
      <c r="K122" s="82" t="s">
        <v>70</v>
      </c>
      <c r="L122" s="82"/>
      <c r="M122" s="26">
        <v>31755</v>
      </c>
    </row>
    <row r="123" spans="1:13" ht="26.2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2" t="s">
        <v>219</v>
      </c>
      <c r="I123" s="82"/>
      <c r="J123" s="82"/>
      <c r="K123" s="82" t="s">
        <v>70</v>
      </c>
      <c r="L123" s="82"/>
      <c r="M123" s="26">
        <v>31755</v>
      </c>
    </row>
    <row r="124" spans="1:13" ht="1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2" t="s">
        <v>219</v>
      </c>
      <c r="I124" s="82"/>
      <c r="J124" s="82"/>
      <c r="K124" s="82" t="s">
        <v>53</v>
      </c>
      <c r="L124" s="82"/>
      <c r="M124" s="26">
        <v>31755</v>
      </c>
    </row>
    <row r="125" spans="1:13" ht="1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2" t="s">
        <v>221</v>
      </c>
      <c r="I125" s="82"/>
      <c r="J125" s="82"/>
      <c r="K125" s="82">
        <v>0</v>
      </c>
      <c r="L125" s="82"/>
      <c r="M125" s="26">
        <v>0</v>
      </c>
    </row>
    <row r="126" spans="1:13" ht="26.2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2" t="s">
        <v>223</v>
      </c>
      <c r="I126" s="82"/>
      <c r="J126" s="82"/>
      <c r="K126" s="82">
        <v>0</v>
      </c>
      <c r="L126" s="82"/>
      <c r="M126" s="26">
        <v>0</v>
      </c>
    </row>
    <row r="127" spans="1:13" ht="1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2" t="s">
        <v>223</v>
      </c>
      <c r="I127" s="82"/>
      <c r="J127" s="82"/>
      <c r="K127" s="82">
        <v>1</v>
      </c>
      <c r="L127" s="82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2" t="s">
        <v>171</v>
      </c>
      <c r="I128" s="82"/>
      <c r="J128" s="82"/>
      <c r="K128" s="82" t="s">
        <v>70</v>
      </c>
      <c r="L128" s="82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2" t="s">
        <v>225</v>
      </c>
      <c r="I129" s="82"/>
      <c r="J129" s="82"/>
      <c r="K129" s="82" t="s">
        <v>70</v>
      </c>
      <c r="L129" s="82"/>
      <c r="M129" s="26">
        <v>10772.6</v>
      </c>
    </row>
    <row r="130" spans="1:13" ht="1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2" t="s">
        <v>225</v>
      </c>
      <c r="I130" s="82"/>
      <c r="J130" s="82"/>
      <c r="K130" s="82" t="s">
        <v>53</v>
      </c>
      <c r="L130" s="82"/>
      <c r="M130" s="26">
        <v>10772.6</v>
      </c>
    </row>
    <row r="131" spans="1:13" ht="1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2" t="s">
        <v>228</v>
      </c>
      <c r="I132" s="82"/>
      <c r="J132" s="82"/>
      <c r="K132" s="82" t="s">
        <v>70</v>
      </c>
      <c r="L132" s="82"/>
      <c r="M132" s="26">
        <v>2200</v>
      </c>
    </row>
    <row r="133" spans="1:13" ht="1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2" t="s">
        <v>230</v>
      </c>
      <c r="I133" s="82"/>
      <c r="J133" s="82"/>
      <c r="K133" s="82" t="s">
        <v>70</v>
      </c>
      <c r="L133" s="82"/>
      <c r="M133" s="26">
        <v>2200</v>
      </c>
    </row>
    <row r="134" spans="1:13" ht="26.2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2" t="s">
        <v>230</v>
      </c>
      <c r="I134" s="82"/>
      <c r="J134" s="82"/>
      <c r="K134" s="82">
        <v>500</v>
      </c>
      <c r="L134" s="82"/>
      <c r="M134" s="26">
        <v>2200</v>
      </c>
    </row>
    <row r="135" spans="1:13" ht="26.2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2" t="s">
        <v>232</v>
      </c>
      <c r="I135" s="82"/>
      <c r="J135" s="82"/>
      <c r="K135" s="82" t="s">
        <v>70</v>
      </c>
      <c r="L135" s="82"/>
      <c r="M135" s="26">
        <f>M136</f>
        <v>14030</v>
      </c>
    </row>
    <row r="136" spans="1:13" ht="1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2" t="s">
        <v>234</v>
      </c>
      <c r="I136" s="82"/>
      <c r="J136" s="82"/>
      <c r="K136" s="82" t="s">
        <v>70</v>
      </c>
      <c r="L136" s="82"/>
      <c r="M136" s="26">
        <f>M137+M138</f>
        <v>14030</v>
      </c>
    </row>
    <row r="137" spans="1:13" ht="1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2" t="s">
        <v>234</v>
      </c>
      <c r="I137" s="82"/>
      <c r="J137" s="82"/>
      <c r="K137" s="82" t="s">
        <v>53</v>
      </c>
      <c r="L137" s="82"/>
      <c r="M137" s="26">
        <v>13380</v>
      </c>
    </row>
    <row r="138" spans="1:13" ht="26.2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2" t="s">
        <v>234</v>
      </c>
      <c r="I138" s="82"/>
      <c r="J138" s="82"/>
      <c r="K138" s="82">
        <v>500</v>
      </c>
      <c r="L138" s="82"/>
      <c r="M138" s="26">
        <v>650</v>
      </c>
    </row>
    <row r="139" spans="1:13" ht="1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2.5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2" t="s">
        <v>81</v>
      </c>
      <c r="I140" s="82"/>
      <c r="J140" s="82"/>
      <c r="K140" s="82" t="s">
        <v>70</v>
      </c>
      <c r="L140" s="82"/>
      <c r="M140" s="26">
        <v>13032</v>
      </c>
    </row>
    <row r="141" spans="1:13" ht="1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2" t="s">
        <v>88</v>
      </c>
      <c r="I141" s="82"/>
      <c r="J141" s="82"/>
      <c r="K141" s="82" t="s">
        <v>70</v>
      </c>
      <c r="L141" s="82"/>
      <c r="M141" s="26">
        <v>13032</v>
      </c>
    </row>
    <row r="142" spans="1:13" ht="26.2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2" t="s">
        <v>88</v>
      </c>
      <c r="I142" s="82"/>
      <c r="J142" s="82"/>
      <c r="K142" s="82">
        <v>500</v>
      </c>
      <c r="L142" s="82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2" t="s">
        <v>237</v>
      </c>
      <c r="I143" s="82"/>
      <c r="J143" s="82"/>
      <c r="K143" s="82" t="s">
        <v>70</v>
      </c>
      <c r="L143" s="82"/>
      <c r="M143" s="26">
        <v>20317</v>
      </c>
    </row>
    <row r="144" spans="1:13" ht="26.2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2" t="s">
        <v>238</v>
      </c>
      <c r="I144" s="82"/>
      <c r="J144" s="82"/>
      <c r="K144" s="82" t="s">
        <v>70</v>
      </c>
      <c r="L144" s="82"/>
      <c r="M144" s="26">
        <v>20317</v>
      </c>
    </row>
    <row r="145" spans="1:13" ht="1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2" t="s">
        <v>238</v>
      </c>
      <c r="I145" s="82"/>
      <c r="J145" s="82"/>
      <c r="K145" s="82" t="s">
        <v>53</v>
      </c>
      <c r="L145" s="82"/>
      <c r="M145" s="26">
        <v>20317</v>
      </c>
    </row>
    <row r="146" spans="1:13" ht="26.2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2" t="s">
        <v>242</v>
      </c>
      <c r="I148" s="82"/>
      <c r="J148" s="82"/>
      <c r="K148" s="82" t="s">
        <v>70</v>
      </c>
      <c r="L148" s="82"/>
      <c r="M148" s="26">
        <f>M149</f>
        <v>4840</v>
      </c>
    </row>
    <row r="149" spans="1:13" ht="26.2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2" t="s">
        <v>243</v>
      </c>
      <c r="I149" s="82"/>
      <c r="J149" s="82"/>
      <c r="K149" s="82" t="s">
        <v>70</v>
      </c>
      <c r="L149" s="82"/>
      <c r="M149" s="26">
        <f>M150</f>
        <v>4840</v>
      </c>
    </row>
    <row r="150" spans="1:13" ht="1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2" t="s">
        <v>243</v>
      </c>
      <c r="I150" s="82"/>
      <c r="J150" s="82"/>
      <c r="K150" s="82" t="s">
        <v>53</v>
      </c>
      <c r="L150" s="82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2" t="s">
        <v>245</v>
      </c>
      <c r="I151" s="82"/>
      <c r="J151" s="82"/>
      <c r="K151" s="82" t="s">
        <v>70</v>
      </c>
      <c r="L151" s="82"/>
      <c r="M151" s="26">
        <v>800</v>
      </c>
    </row>
    <row r="152" spans="1:13" ht="26.2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2" t="s">
        <v>46</v>
      </c>
      <c r="I152" s="82"/>
      <c r="J152" s="82"/>
      <c r="K152" s="82" t="s">
        <v>70</v>
      </c>
      <c r="L152" s="82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2" t="s">
        <v>46</v>
      </c>
      <c r="I153" s="82"/>
      <c r="J153" s="82"/>
      <c r="K153" s="82" t="s">
        <v>53</v>
      </c>
      <c r="L153" s="82"/>
      <c r="M153" s="26">
        <v>800</v>
      </c>
    </row>
    <row r="154" spans="1:13" ht="26.2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2" t="s">
        <v>247</v>
      </c>
      <c r="I154" s="82"/>
      <c r="J154" s="82"/>
      <c r="K154" s="82" t="s">
        <v>70</v>
      </c>
      <c r="L154" s="82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2" t="s">
        <v>249</v>
      </c>
      <c r="I155" s="82"/>
      <c r="J155" s="82"/>
      <c r="K155" s="82" t="s">
        <v>70</v>
      </c>
      <c r="L155" s="82"/>
      <c r="M155" s="26">
        <v>329.3</v>
      </c>
    </row>
    <row r="156" spans="1:13" ht="1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2" t="s">
        <v>249</v>
      </c>
      <c r="I156" s="82"/>
      <c r="J156" s="82"/>
      <c r="K156" s="82" t="s">
        <v>53</v>
      </c>
      <c r="L156" s="82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2" t="s">
        <v>251</v>
      </c>
      <c r="I157" s="82"/>
      <c r="J157" s="82"/>
      <c r="K157" s="82" t="s">
        <v>70</v>
      </c>
      <c r="L157" s="82"/>
      <c r="M157" s="26">
        <f>M158</f>
        <v>2700</v>
      </c>
    </row>
    <row r="158" spans="1:13" ht="1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2" t="s">
        <v>251</v>
      </c>
      <c r="I158" s="82"/>
      <c r="J158" s="82"/>
      <c r="K158" s="82" t="s">
        <v>52</v>
      </c>
      <c r="L158" s="82"/>
      <c r="M158" s="26">
        <v>2700</v>
      </c>
    </row>
    <row r="159" spans="1:13" ht="1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6.2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2" t="s">
        <v>255</v>
      </c>
      <c r="I160" s="82"/>
      <c r="J160" s="82"/>
      <c r="K160" s="82" t="s">
        <v>70</v>
      </c>
      <c r="L160" s="82"/>
      <c r="M160" s="26">
        <f>M161</f>
        <v>400</v>
      </c>
    </row>
    <row r="161" spans="1:13" ht="1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2" t="s">
        <v>255</v>
      </c>
      <c r="I161" s="82"/>
      <c r="J161" s="82"/>
      <c r="K161" s="82" t="s">
        <v>40</v>
      </c>
      <c r="L161" s="82"/>
      <c r="M161" s="26">
        <v>400</v>
      </c>
    </row>
    <row r="162" spans="1:13" ht="1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2" t="s">
        <v>258</v>
      </c>
      <c r="I163" s="82"/>
      <c r="J163" s="82"/>
      <c r="K163" s="82" t="s">
        <v>70</v>
      </c>
      <c r="L163" s="82"/>
      <c r="M163" s="26">
        <f>M164</f>
        <v>480</v>
      </c>
    </row>
    <row r="164" spans="1:13" ht="1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2" t="s">
        <v>258</v>
      </c>
      <c r="I164" s="82"/>
      <c r="J164" s="82"/>
      <c r="K164" s="82" t="s">
        <v>40</v>
      </c>
      <c r="L164" s="82"/>
      <c r="M164" s="26">
        <v>480</v>
      </c>
    </row>
    <row r="165" spans="1:13" ht="26.2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2" t="s">
        <v>237</v>
      </c>
      <c r="I166" s="82"/>
      <c r="J166" s="82"/>
      <c r="K166" s="82" t="s">
        <v>70</v>
      </c>
      <c r="L166" s="82"/>
      <c r="M166" s="26">
        <f>M167</f>
        <v>2240</v>
      </c>
    </row>
    <row r="167" spans="1:13" ht="26.2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2" t="s">
        <v>238</v>
      </c>
      <c r="I167" s="82"/>
      <c r="J167" s="82"/>
      <c r="K167" s="82" t="s">
        <v>70</v>
      </c>
      <c r="L167" s="82"/>
      <c r="M167" s="26">
        <f>M168</f>
        <v>2240</v>
      </c>
    </row>
    <row r="168" spans="1:13" ht="1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2" t="s">
        <v>238</v>
      </c>
      <c r="I168" s="82"/>
      <c r="J168" s="82"/>
      <c r="K168" s="82" t="s">
        <v>53</v>
      </c>
      <c r="L168" s="82"/>
      <c r="M168" s="26">
        <v>2240</v>
      </c>
    </row>
    <row r="169" spans="1:13" ht="1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1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2" t="s">
        <v>263</v>
      </c>
      <c r="I171" s="82"/>
      <c r="J171" s="82"/>
      <c r="K171" s="82" t="s">
        <v>70</v>
      </c>
      <c r="L171" s="82"/>
      <c r="M171" s="26">
        <f>M172</f>
        <v>158508.4</v>
      </c>
    </row>
    <row r="172" spans="1:13" ht="26.2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2" t="s">
        <v>264</v>
      </c>
      <c r="I172" s="82"/>
      <c r="J172" s="82"/>
      <c r="K172" s="82" t="s">
        <v>70</v>
      </c>
      <c r="L172" s="82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2" t="s">
        <v>264</v>
      </c>
      <c r="I173" s="82"/>
      <c r="J173" s="82"/>
      <c r="K173" s="82" t="s">
        <v>53</v>
      </c>
      <c r="L173" s="82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4" t="s">
        <v>61</v>
      </c>
      <c r="G174" s="94"/>
      <c r="H174" s="82" t="s">
        <v>266</v>
      </c>
      <c r="I174" s="82"/>
      <c r="J174" s="82"/>
      <c r="K174" s="82" t="s">
        <v>70</v>
      </c>
      <c r="L174" s="82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4" t="s">
        <v>61</v>
      </c>
      <c r="G175" s="94"/>
      <c r="H175" s="82" t="s">
        <v>267</v>
      </c>
      <c r="I175" s="82"/>
      <c r="J175" s="82"/>
      <c r="K175" s="82" t="s">
        <v>70</v>
      </c>
      <c r="L175" s="82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2" t="s">
        <v>269</v>
      </c>
      <c r="I176" s="82"/>
      <c r="J176" s="82"/>
      <c r="K176" s="82" t="s">
        <v>70</v>
      </c>
      <c r="L176" s="82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2" t="s">
        <v>270</v>
      </c>
      <c r="I177" s="82"/>
      <c r="J177" s="82"/>
      <c r="K177" s="82" t="s">
        <v>70</v>
      </c>
      <c r="L177" s="82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2" t="s">
        <v>270</v>
      </c>
      <c r="I178" s="82"/>
      <c r="J178" s="82"/>
      <c r="K178" s="82" t="s">
        <v>53</v>
      </c>
      <c r="L178" s="82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4" t="s">
        <v>61</v>
      </c>
      <c r="G179" s="94"/>
      <c r="H179" s="82" t="s">
        <v>272</v>
      </c>
      <c r="I179" s="82"/>
      <c r="J179" s="82"/>
      <c r="K179" s="82" t="s">
        <v>70</v>
      </c>
      <c r="L179" s="82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4" t="s">
        <v>61</v>
      </c>
      <c r="G180" s="94"/>
      <c r="H180" s="82" t="s">
        <v>272</v>
      </c>
      <c r="I180" s="82"/>
      <c r="J180" s="82"/>
      <c r="K180" s="82" t="s">
        <v>53</v>
      </c>
      <c r="L180" s="82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1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2" t="s">
        <v>263</v>
      </c>
      <c r="I182" s="82"/>
      <c r="J182" s="82"/>
      <c r="K182" s="82" t="s">
        <v>70</v>
      </c>
      <c r="L182" s="82"/>
      <c r="M182" s="26"/>
    </row>
    <row r="183" spans="1:13" ht="26.2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2" t="s">
        <v>264</v>
      </c>
      <c r="I183" s="82"/>
      <c r="J183" s="82"/>
      <c r="K183" s="82" t="s">
        <v>70</v>
      </c>
      <c r="L183" s="82"/>
      <c r="M183" s="26"/>
    </row>
    <row r="184" spans="1:13" ht="1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2" t="s">
        <v>264</v>
      </c>
      <c r="I184" s="82"/>
      <c r="J184" s="82"/>
      <c r="K184" s="82" t="s">
        <v>53</v>
      </c>
      <c r="L184" s="82"/>
      <c r="M184" s="26"/>
    </row>
    <row r="185" spans="1:13" ht="1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2" t="s">
        <v>275</v>
      </c>
      <c r="I185" s="82"/>
      <c r="J185" s="82"/>
      <c r="K185" s="82" t="s">
        <v>70</v>
      </c>
      <c r="L185" s="82"/>
      <c r="M185" s="26"/>
    </row>
    <row r="186" spans="1:13" ht="26.2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2" t="s">
        <v>276</v>
      </c>
      <c r="I186" s="82"/>
      <c r="J186" s="82"/>
      <c r="K186" s="82" t="s">
        <v>70</v>
      </c>
      <c r="L186" s="82"/>
      <c r="M186" s="26"/>
    </row>
    <row r="187" spans="1:13" ht="1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2" t="s">
        <v>276</v>
      </c>
      <c r="I187" s="82"/>
      <c r="J187" s="82"/>
      <c r="K187" s="82" t="s">
        <v>53</v>
      </c>
      <c r="L187" s="82"/>
      <c r="M187" s="26"/>
    </row>
    <row r="188" spans="1:13" ht="1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2" t="s">
        <v>171</v>
      </c>
      <c r="I188" s="82"/>
      <c r="J188" s="82"/>
      <c r="K188" s="82" t="s">
        <v>70</v>
      </c>
      <c r="L188" s="82"/>
      <c r="M188" s="26"/>
    </row>
    <row r="189" spans="1:13" ht="52.5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2" t="s">
        <v>272</v>
      </c>
      <c r="I189" s="82"/>
      <c r="J189" s="82"/>
      <c r="K189" s="82" t="s">
        <v>70</v>
      </c>
      <c r="L189" s="82"/>
      <c r="M189" s="26"/>
    </row>
    <row r="190" spans="1:13" ht="1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2" t="s">
        <v>272</v>
      </c>
      <c r="I190" s="82"/>
      <c r="J190" s="82"/>
      <c r="K190" s="82" t="s">
        <v>53</v>
      </c>
      <c r="L190" s="82"/>
      <c r="M190" s="26"/>
    </row>
    <row r="191" spans="1:13" ht="1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2" t="s">
        <v>279</v>
      </c>
      <c r="I192" s="82"/>
      <c r="J192" s="82"/>
      <c r="K192" s="82" t="s">
        <v>70</v>
      </c>
      <c r="L192" s="82"/>
      <c r="M192" s="26">
        <v>4200</v>
      </c>
    </row>
    <row r="193" spans="1:13" ht="26.2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2" t="s">
        <v>281</v>
      </c>
      <c r="I193" s="82"/>
      <c r="J193" s="82"/>
      <c r="K193" s="82" t="s">
        <v>70</v>
      </c>
      <c r="L193" s="82"/>
      <c r="M193" s="26">
        <v>4200</v>
      </c>
    </row>
    <row r="194" spans="1:13" ht="26.2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2" t="s">
        <v>281</v>
      </c>
      <c r="I194" s="82"/>
      <c r="J194" s="82"/>
      <c r="K194" s="92" t="s">
        <v>42</v>
      </c>
      <c r="L194" s="92"/>
      <c r="M194" s="26">
        <v>4200</v>
      </c>
    </row>
    <row r="195" spans="1:13" ht="1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6.25">
      <c r="A197" s="24"/>
      <c r="B197" s="9" t="s">
        <v>284</v>
      </c>
      <c r="C197" s="8"/>
      <c r="D197" s="82">
        <v>10</v>
      </c>
      <c r="E197" s="82"/>
      <c r="F197" s="84" t="s">
        <v>61</v>
      </c>
      <c r="G197" s="84"/>
      <c r="H197" s="82" t="s">
        <v>285</v>
      </c>
      <c r="I197" s="82"/>
      <c r="J197" s="82"/>
      <c r="K197" s="82" t="s">
        <v>70</v>
      </c>
      <c r="L197" s="82"/>
      <c r="M197" s="26">
        <f>M198</f>
        <v>7180</v>
      </c>
    </row>
    <row r="198" spans="1:13" ht="39">
      <c r="A198" s="24"/>
      <c r="B198" s="9" t="s">
        <v>286</v>
      </c>
      <c r="C198" s="8"/>
      <c r="D198" s="82">
        <v>10</v>
      </c>
      <c r="E198" s="82"/>
      <c r="F198" s="84" t="s">
        <v>61</v>
      </c>
      <c r="G198" s="84"/>
      <c r="H198" s="82" t="s">
        <v>287</v>
      </c>
      <c r="I198" s="82"/>
      <c r="J198" s="82"/>
      <c r="K198" s="82" t="s">
        <v>70</v>
      </c>
      <c r="L198" s="82"/>
      <c r="M198" s="26">
        <f>M199</f>
        <v>7180</v>
      </c>
    </row>
    <row r="199" spans="1:13" ht="15">
      <c r="A199" s="24"/>
      <c r="B199" s="9" t="s">
        <v>133</v>
      </c>
      <c r="C199" s="8"/>
      <c r="D199" s="82">
        <v>10</v>
      </c>
      <c r="E199" s="82"/>
      <c r="F199" s="84" t="s">
        <v>61</v>
      </c>
      <c r="G199" s="84"/>
      <c r="H199" s="82" t="s">
        <v>287</v>
      </c>
      <c r="I199" s="82"/>
      <c r="J199" s="82"/>
      <c r="K199" s="82" t="s">
        <v>55</v>
      </c>
      <c r="L199" s="82"/>
      <c r="M199" s="26">
        <v>7180</v>
      </c>
    </row>
    <row r="200" spans="1:13" ht="43.5" customHeight="1" hidden="1">
      <c r="A200" s="24"/>
      <c r="B200" s="9" t="s">
        <v>288</v>
      </c>
      <c r="C200" s="8"/>
      <c r="D200" s="82">
        <v>10</v>
      </c>
      <c r="E200" s="82"/>
      <c r="F200" s="84" t="s">
        <v>61</v>
      </c>
      <c r="G200" s="84"/>
      <c r="H200" s="82" t="s">
        <v>289</v>
      </c>
      <c r="I200" s="82"/>
      <c r="J200" s="82"/>
      <c r="K200" s="82" t="s">
        <v>70</v>
      </c>
      <c r="L200" s="82"/>
      <c r="M200" s="26"/>
    </row>
    <row r="201" spans="1:13" ht="15" hidden="1">
      <c r="A201" s="24"/>
      <c r="B201" s="9" t="s">
        <v>133</v>
      </c>
      <c r="C201" s="8"/>
      <c r="D201" s="82">
        <v>10</v>
      </c>
      <c r="E201" s="82"/>
      <c r="F201" s="84" t="s">
        <v>61</v>
      </c>
      <c r="G201" s="84"/>
      <c r="H201" s="82" t="s">
        <v>289</v>
      </c>
      <c r="I201" s="82"/>
      <c r="J201" s="82"/>
      <c r="K201" s="82" t="s">
        <v>55</v>
      </c>
      <c r="L201" s="82"/>
      <c r="M201" s="26"/>
    </row>
    <row r="202" spans="1:13" ht="1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">
      <c r="A203" s="24"/>
      <c r="B203" s="9" t="s">
        <v>291</v>
      </c>
      <c r="C203" s="8"/>
      <c r="D203" s="82">
        <v>10</v>
      </c>
      <c r="E203" s="82"/>
      <c r="F203" s="84" t="s">
        <v>62</v>
      </c>
      <c r="G203" s="84"/>
      <c r="H203" s="82" t="s">
        <v>292</v>
      </c>
      <c r="I203" s="82"/>
      <c r="J203" s="82"/>
      <c r="K203" s="82" t="s">
        <v>70</v>
      </c>
      <c r="L203" s="82"/>
      <c r="M203" s="26">
        <f>M204</f>
        <v>42185</v>
      </c>
    </row>
    <row r="204" spans="1:13" ht="26.25">
      <c r="A204" s="24"/>
      <c r="B204" s="9" t="s">
        <v>114</v>
      </c>
      <c r="C204" s="8"/>
      <c r="D204" s="82">
        <v>10</v>
      </c>
      <c r="E204" s="82"/>
      <c r="F204" s="84" t="s">
        <v>62</v>
      </c>
      <c r="G204" s="84"/>
      <c r="H204" s="82" t="s">
        <v>293</v>
      </c>
      <c r="I204" s="82"/>
      <c r="J204" s="82"/>
      <c r="K204" s="82" t="s">
        <v>70</v>
      </c>
      <c r="L204" s="82"/>
      <c r="M204" s="26">
        <f>M205</f>
        <v>42185</v>
      </c>
    </row>
    <row r="205" spans="1:13" ht="15">
      <c r="A205" s="24"/>
      <c r="B205" s="9" t="s">
        <v>113</v>
      </c>
      <c r="C205" s="8"/>
      <c r="D205" s="82">
        <v>10</v>
      </c>
      <c r="E205" s="82"/>
      <c r="F205" s="84" t="s">
        <v>62</v>
      </c>
      <c r="G205" s="84"/>
      <c r="H205" s="82" t="s">
        <v>293</v>
      </c>
      <c r="I205" s="82"/>
      <c r="J205" s="82"/>
      <c r="K205" s="82" t="s">
        <v>53</v>
      </c>
      <c r="L205" s="82"/>
      <c r="M205" s="26">
        <v>42185</v>
      </c>
    </row>
    <row r="206" spans="1:15" ht="1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2">
        <v>10</v>
      </c>
      <c r="E207" s="82"/>
      <c r="F207" s="84" t="s">
        <v>63</v>
      </c>
      <c r="G207" s="84"/>
      <c r="H207" s="82" t="s">
        <v>154</v>
      </c>
      <c r="I207" s="82"/>
      <c r="J207" s="82"/>
      <c r="K207" s="82">
        <v>0</v>
      </c>
      <c r="L207" s="82"/>
      <c r="M207" s="26"/>
    </row>
    <row r="208" spans="1:13" ht="29.25" customHeight="1" hidden="1">
      <c r="A208" s="24"/>
      <c r="B208" s="9" t="s">
        <v>155</v>
      </c>
      <c r="C208" s="8"/>
      <c r="D208" s="82">
        <v>10</v>
      </c>
      <c r="E208" s="82"/>
      <c r="F208" s="84" t="s">
        <v>63</v>
      </c>
      <c r="G208" s="84"/>
      <c r="H208" s="82" t="s">
        <v>156</v>
      </c>
      <c r="I208" s="82"/>
      <c r="J208" s="82"/>
      <c r="K208" s="82">
        <v>0</v>
      </c>
      <c r="L208" s="82"/>
      <c r="M208" s="26"/>
    </row>
    <row r="209" spans="1:13" ht="41.25" customHeight="1" hidden="1">
      <c r="A209" s="24"/>
      <c r="B209" s="9" t="s">
        <v>189</v>
      </c>
      <c r="C209" s="8"/>
      <c r="D209" s="82">
        <v>10</v>
      </c>
      <c r="E209" s="82"/>
      <c r="F209" s="84" t="s">
        <v>63</v>
      </c>
      <c r="G209" s="84"/>
      <c r="H209" s="82" t="s">
        <v>156</v>
      </c>
      <c r="I209" s="82"/>
      <c r="J209" s="82"/>
      <c r="K209" s="82">
        <v>21</v>
      </c>
      <c r="L209" s="82"/>
      <c r="M209" s="26"/>
    </row>
    <row r="210" spans="1:13" ht="26.25" hidden="1">
      <c r="A210" s="24"/>
      <c r="B210" s="9" t="s">
        <v>295</v>
      </c>
      <c r="C210" s="8"/>
      <c r="D210" s="82">
        <v>10</v>
      </c>
      <c r="E210" s="82"/>
      <c r="F210" s="84" t="s">
        <v>63</v>
      </c>
      <c r="G210" s="84"/>
      <c r="H210" s="82" t="s">
        <v>156</v>
      </c>
      <c r="I210" s="82"/>
      <c r="J210" s="82"/>
      <c r="K210" s="82">
        <v>99</v>
      </c>
      <c r="L210" s="82"/>
      <c r="M210" s="26"/>
    </row>
    <row r="211" spans="1:13" ht="39" hidden="1">
      <c r="A211" s="24"/>
      <c r="B211" s="9" t="s">
        <v>157</v>
      </c>
      <c r="C211" s="8"/>
      <c r="D211" s="82">
        <v>10</v>
      </c>
      <c r="E211" s="82"/>
      <c r="F211" s="84" t="s">
        <v>63</v>
      </c>
      <c r="G211" s="84"/>
      <c r="H211" s="82" t="s">
        <v>158</v>
      </c>
      <c r="I211" s="82"/>
      <c r="J211" s="82"/>
      <c r="K211" s="82">
        <v>0</v>
      </c>
      <c r="L211" s="82"/>
      <c r="M211" s="26"/>
    </row>
    <row r="212" spans="1:13" ht="15" hidden="1">
      <c r="A212" s="24"/>
      <c r="B212" s="9" t="s">
        <v>296</v>
      </c>
      <c r="C212" s="8"/>
      <c r="D212" s="82">
        <v>10</v>
      </c>
      <c r="E212" s="82"/>
      <c r="F212" s="84" t="s">
        <v>63</v>
      </c>
      <c r="G212" s="84"/>
      <c r="H212" s="82" t="s">
        <v>158</v>
      </c>
      <c r="I212" s="82"/>
      <c r="J212" s="82"/>
      <c r="K212" s="82">
        <v>68</v>
      </c>
      <c r="L212" s="82"/>
      <c r="M212" s="26"/>
    </row>
    <row r="213" spans="1:13" ht="0.75" customHeight="1" hidden="1">
      <c r="A213" s="24"/>
      <c r="B213" s="9" t="s">
        <v>190</v>
      </c>
      <c r="C213" s="8"/>
      <c r="D213" s="82">
        <v>10</v>
      </c>
      <c r="E213" s="82"/>
      <c r="F213" s="84" t="s">
        <v>63</v>
      </c>
      <c r="G213" s="84"/>
      <c r="H213" s="82" t="s">
        <v>191</v>
      </c>
      <c r="I213" s="82"/>
      <c r="J213" s="82"/>
      <c r="K213" s="82">
        <v>0</v>
      </c>
      <c r="L213" s="82"/>
      <c r="M213" s="26"/>
    </row>
    <row r="214" spans="1:13" ht="15" hidden="1">
      <c r="A214" s="24"/>
      <c r="B214" s="9" t="s">
        <v>297</v>
      </c>
      <c r="C214" s="8"/>
      <c r="D214" s="82">
        <v>10</v>
      </c>
      <c r="E214" s="82"/>
      <c r="F214" s="84" t="s">
        <v>63</v>
      </c>
      <c r="G214" s="84"/>
      <c r="H214" s="82" t="s">
        <v>298</v>
      </c>
      <c r="I214" s="82"/>
      <c r="J214" s="82"/>
      <c r="K214" s="82">
        <v>0</v>
      </c>
      <c r="L214" s="82"/>
      <c r="M214" s="26"/>
    </row>
    <row r="215" spans="1:13" ht="15" hidden="1">
      <c r="A215" s="24"/>
      <c r="B215" s="9" t="s">
        <v>299</v>
      </c>
      <c r="C215" s="8"/>
      <c r="D215" s="82">
        <v>10</v>
      </c>
      <c r="E215" s="82"/>
      <c r="F215" s="84" t="s">
        <v>63</v>
      </c>
      <c r="G215" s="84"/>
      <c r="H215" s="82" t="s">
        <v>298</v>
      </c>
      <c r="I215" s="82"/>
      <c r="J215" s="82"/>
      <c r="K215" s="82">
        <v>501</v>
      </c>
      <c r="L215" s="82"/>
      <c r="M215" s="26"/>
    </row>
    <row r="216" spans="1:13" ht="39" hidden="1">
      <c r="A216" s="24"/>
      <c r="B216" s="9" t="s">
        <v>300</v>
      </c>
      <c r="C216" s="8"/>
      <c r="D216" s="82">
        <v>10</v>
      </c>
      <c r="E216" s="82"/>
      <c r="F216" s="84" t="s">
        <v>63</v>
      </c>
      <c r="G216" s="84"/>
      <c r="H216" s="82" t="s">
        <v>301</v>
      </c>
      <c r="I216" s="82"/>
      <c r="J216" s="82"/>
      <c r="K216" s="82">
        <v>0</v>
      </c>
      <c r="L216" s="82"/>
      <c r="M216" s="26"/>
    </row>
    <row r="217" spans="1:13" ht="15" hidden="1">
      <c r="A217" s="24"/>
      <c r="B217" s="9" t="s">
        <v>299</v>
      </c>
      <c r="C217" s="8"/>
      <c r="D217" s="82">
        <v>10</v>
      </c>
      <c r="E217" s="82"/>
      <c r="F217" s="84" t="s">
        <v>63</v>
      </c>
      <c r="G217" s="84"/>
      <c r="H217" s="82" t="s">
        <v>301</v>
      </c>
      <c r="I217" s="82"/>
      <c r="J217" s="82"/>
      <c r="K217" s="82">
        <v>501</v>
      </c>
      <c r="L217" s="82"/>
      <c r="M217" s="26"/>
    </row>
    <row r="218" spans="1:13" ht="1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2" t="s">
        <v>221</v>
      </c>
      <c r="I218" s="82"/>
      <c r="J218" s="82"/>
      <c r="K218" s="82" t="s">
        <v>70</v>
      </c>
      <c r="L218" s="82"/>
      <c r="M218" s="26">
        <v>26136</v>
      </c>
    </row>
    <row r="219" spans="1:13" ht="26.2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2" t="s">
        <v>223</v>
      </c>
      <c r="I219" s="82"/>
      <c r="J219" s="82"/>
      <c r="K219" s="82" t="s">
        <v>70</v>
      </c>
      <c r="L219" s="82"/>
      <c r="M219" s="26">
        <v>26136</v>
      </c>
    </row>
    <row r="220" spans="1:13" ht="1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2" t="s">
        <v>223</v>
      </c>
      <c r="I220" s="82"/>
      <c r="J220" s="82"/>
      <c r="K220" s="82" t="s">
        <v>53</v>
      </c>
      <c r="L220" s="82"/>
      <c r="M220" s="29">
        <v>26136</v>
      </c>
    </row>
    <row r="221" spans="1:13" ht="15.75" customHeight="1">
      <c r="A221" s="24"/>
      <c r="B221" s="9" t="s">
        <v>302</v>
      </c>
      <c r="C221" s="8"/>
      <c r="D221" s="82">
        <v>10</v>
      </c>
      <c r="E221" s="82"/>
      <c r="F221" s="84" t="s">
        <v>63</v>
      </c>
      <c r="G221" s="84"/>
      <c r="H221" s="82" t="s">
        <v>303</v>
      </c>
      <c r="I221" s="82"/>
      <c r="J221" s="82"/>
      <c r="K221" s="82" t="s">
        <v>70</v>
      </c>
      <c r="L221" s="82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2">
        <v>10</v>
      </c>
      <c r="E222" s="82"/>
      <c r="F222" s="84" t="s">
        <v>63</v>
      </c>
      <c r="G222" s="84"/>
      <c r="H222" s="82" t="s">
        <v>305</v>
      </c>
      <c r="I222" s="82"/>
      <c r="J222" s="82"/>
      <c r="K222" s="82">
        <v>0</v>
      </c>
      <c r="L222" s="82"/>
      <c r="M222" s="26"/>
    </row>
    <row r="223" spans="1:13" ht="255" customHeight="1" hidden="1">
      <c r="A223" s="24"/>
      <c r="B223" s="9" t="s">
        <v>133</v>
      </c>
      <c r="C223" s="8"/>
      <c r="D223" s="82">
        <v>10</v>
      </c>
      <c r="E223" s="82"/>
      <c r="F223" s="84" t="s">
        <v>63</v>
      </c>
      <c r="G223" s="84"/>
      <c r="H223" s="82" t="s">
        <v>305</v>
      </c>
      <c r="I223" s="82"/>
      <c r="J223" s="82"/>
      <c r="K223" s="82">
        <v>5</v>
      </c>
      <c r="L223" s="82"/>
      <c r="M223" s="26"/>
    </row>
    <row r="224" spans="1:13" ht="58.5" customHeight="1">
      <c r="A224" s="24"/>
      <c r="B224" s="9" t="s">
        <v>306</v>
      </c>
      <c r="C224" s="8"/>
      <c r="D224" s="82">
        <v>10</v>
      </c>
      <c r="E224" s="82"/>
      <c r="F224" s="84" t="s">
        <v>63</v>
      </c>
      <c r="G224" s="84"/>
      <c r="H224" s="82" t="s">
        <v>307</v>
      </c>
      <c r="I224" s="82"/>
      <c r="J224" s="82"/>
      <c r="K224" s="82" t="s">
        <v>70</v>
      </c>
      <c r="L224" s="82"/>
      <c r="M224" s="26">
        <f>436+67</f>
        <v>503</v>
      </c>
    </row>
    <row r="225" spans="1:13" ht="15">
      <c r="A225" s="24"/>
      <c r="B225" s="9" t="s">
        <v>133</v>
      </c>
      <c r="C225" s="8"/>
      <c r="D225" s="82">
        <v>10</v>
      </c>
      <c r="E225" s="82"/>
      <c r="F225" s="84" t="s">
        <v>63</v>
      </c>
      <c r="G225" s="84"/>
      <c r="H225" s="82" t="s">
        <v>307</v>
      </c>
      <c r="I225" s="82"/>
      <c r="J225" s="82"/>
      <c r="K225" s="82" t="s">
        <v>55</v>
      </c>
      <c r="L225" s="82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2">
        <v>10</v>
      </c>
      <c r="E226" s="82"/>
      <c r="F226" s="84" t="s">
        <v>63</v>
      </c>
      <c r="G226" s="84"/>
      <c r="H226" s="82" t="s">
        <v>309</v>
      </c>
      <c r="I226" s="82"/>
      <c r="J226" s="82"/>
      <c r="K226" s="82">
        <v>0</v>
      </c>
      <c r="L226" s="82"/>
      <c r="M226" s="26"/>
    </row>
    <row r="227" spans="1:13" ht="15" hidden="1">
      <c r="A227" s="24"/>
      <c r="B227" s="9" t="s">
        <v>133</v>
      </c>
      <c r="C227" s="8"/>
      <c r="D227" s="82">
        <v>10</v>
      </c>
      <c r="E227" s="82"/>
      <c r="F227" s="84" t="s">
        <v>63</v>
      </c>
      <c r="G227" s="84"/>
      <c r="H227" s="82" t="s">
        <v>309</v>
      </c>
      <c r="I227" s="82"/>
      <c r="J227" s="82"/>
      <c r="K227" s="82">
        <v>5</v>
      </c>
      <c r="L227" s="82"/>
      <c r="M227" s="26"/>
    </row>
    <row r="228" spans="1:13" ht="0.75" customHeight="1">
      <c r="A228" s="24"/>
      <c r="B228" s="9" t="s">
        <v>310</v>
      </c>
      <c r="C228" s="8"/>
      <c r="D228" s="82">
        <v>10</v>
      </c>
      <c r="E228" s="82"/>
      <c r="F228" s="84" t="s">
        <v>63</v>
      </c>
      <c r="G228" s="84"/>
      <c r="H228" s="82" t="s">
        <v>311</v>
      </c>
      <c r="I228" s="82"/>
      <c r="J228" s="82"/>
      <c r="K228" s="82">
        <v>0</v>
      </c>
      <c r="L228" s="82"/>
      <c r="M228" s="26"/>
    </row>
    <row r="229" spans="1:13" ht="15" hidden="1">
      <c r="A229" s="24"/>
      <c r="B229" s="9" t="s">
        <v>133</v>
      </c>
      <c r="C229" s="8"/>
      <c r="D229" s="82">
        <v>10</v>
      </c>
      <c r="E229" s="82"/>
      <c r="F229" s="84" t="s">
        <v>63</v>
      </c>
      <c r="G229" s="84"/>
      <c r="H229" s="82" t="s">
        <v>311</v>
      </c>
      <c r="I229" s="82"/>
      <c r="J229" s="82"/>
      <c r="K229" s="82">
        <v>5</v>
      </c>
      <c r="L229" s="82"/>
      <c r="M229" s="26"/>
    </row>
    <row r="230" spans="1:13" ht="39">
      <c r="A230" s="24"/>
      <c r="B230" s="9" t="s">
        <v>312</v>
      </c>
      <c r="C230" s="8"/>
      <c r="D230" s="82">
        <v>10</v>
      </c>
      <c r="E230" s="82"/>
      <c r="F230" s="84" t="s">
        <v>63</v>
      </c>
      <c r="G230" s="84"/>
      <c r="H230" s="82" t="s">
        <v>313</v>
      </c>
      <c r="I230" s="82"/>
      <c r="J230" s="82"/>
      <c r="K230" s="82" t="s">
        <v>70</v>
      </c>
      <c r="L230" s="82"/>
      <c r="M230" s="26">
        <f>7497</f>
        <v>7497</v>
      </c>
    </row>
    <row r="231" spans="1:13" ht="15">
      <c r="A231" s="24"/>
      <c r="B231" s="9" t="s">
        <v>133</v>
      </c>
      <c r="C231" s="8"/>
      <c r="D231" s="82">
        <v>10</v>
      </c>
      <c r="E231" s="82"/>
      <c r="F231" s="84" t="s">
        <v>63</v>
      </c>
      <c r="G231" s="84"/>
      <c r="H231" s="82" t="s">
        <v>313</v>
      </c>
      <c r="I231" s="82"/>
      <c r="J231" s="82"/>
      <c r="K231" s="82" t="s">
        <v>55</v>
      </c>
      <c r="L231" s="82"/>
      <c r="M231" s="26">
        <f>7497</f>
        <v>7497</v>
      </c>
    </row>
    <row r="232" spans="1:13" ht="15">
      <c r="A232" s="24"/>
      <c r="B232" s="9" t="s">
        <v>314</v>
      </c>
      <c r="C232" s="8"/>
      <c r="D232" s="82">
        <v>10</v>
      </c>
      <c r="E232" s="82"/>
      <c r="F232" s="84" t="s">
        <v>63</v>
      </c>
      <c r="G232" s="84"/>
      <c r="H232" s="82" t="s">
        <v>315</v>
      </c>
      <c r="I232" s="82"/>
      <c r="J232" s="82"/>
      <c r="K232" s="82" t="s">
        <v>70</v>
      </c>
      <c r="L232" s="82"/>
      <c r="M232" s="26">
        <f>12115+390</f>
        <v>12505</v>
      </c>
    </row>
    <row r="233" spans="1:13" ht="15">
      <c r="A233" s="24"/>
      <c r="B233" s="9" t="s">
        <v>133</v>
      </c>
      <c r="C233" s="8"/>
      <c r="D233" s="82">
        <v>10</v>
      </c>
      <c r="E233" s="82"/>
      <c r="F233" s="84" t="s">
        <v>63</v>
      </c>
      <c r="G233" s="84"/>
      <c r="H233" s="82" t="s">
        <v>315</v>
      </c>
      <c r="I233" s="82"/>
      <c r="J233" s="82"/>
      <c r="K233" s="82" t="s">
        <v>55</v>
      </c>
      <c r="L233" s="82"/>
      <c r="M233" s="26">
        <f>12115+390</f>
        <v>12505</v>
      </c>
    </row>
    <row r="234" spans="1:13" ht="26.25">
      <c r="A234" s="24"/>
      <c r="B234" s="9" t="s">
        <v>316</v>
      </c>
      <c r="C234" s="8"/>
      <c r="D234" s="82">
        <v>10</v>
      </c>
      <c r="E234" s="82"/>
      <c r="F234" s="84" t="s">
        <v>63</v>
      </c>
      <c r="G234" s="84"/>
      <c r="H234" s="82" t="s">
        <v>317</v>
      </c>
      <c r="I234" s="82"/>
      <c r="J234" s="82"/>
      <c r="K234" s="82" t="s">
        <v>70</v>
      </c>
      <c r="L234" s="82"/>
      <c r="M234" s="26">
        <f>75793+61382+2939</f>
        <v>140114</v>
      </c>
    </row>
    <row r="235" spans="1:13" ht="26.25">
      <c r="A235" s="24"/>
      <c r="B235" s="9" t="s">
        <v>318</v>
      </c>
      <c r="C235" s="8"/>
      <c r="D235" s="82">
        <v>10</v>
      </c>
      <c r="E235" s="82"/>
      <c r="F235" s="84" t="s">
        <v>63</v>
      </c>
      <c r="G235" s="84"/>
      <c r="H235" s="82" t="s">
        <v>319</v>
      </c>
      <c r="I235" s="82"/>
      <c r="J235" s="82"/>
      <c r="K235" s="82" t="s">
        <v>70</v>
      </c>
      <c r="L235" s="82"/>
      <c r="M235" s="26">
        <f>75793+61382+2939</f>
        <v>140114</v>
      </c>
    </row>
    <row r="236" spans="1:13" ht="15">
      <c r="A236" s="24"/>
      <c r="B236" s="9" t="s">
        <v>133</v>
      </c>
      <c r="C236" s="8"/>
      <c r="D236" s="82">
        <v>10</v>
      </c>
      <c r="E236" s="82"/>
      <c r="F236" s="84" t="s">
        <v>63</v>
      </c>
      <c r="G236" s="84"/>
      <c r="H236" s="82" t="s">
        <v>319</v>
      </c>
      <c r="I236" s="82"/>
      <c r="J236" s="82"/>
      <c r="K236" s="82" t="s">
        <v>55</v>
      </c>
      <c r="L236" s="82"/>
      <c r="M236" s="26">
        <f>75793+61382+2939</f>
        <v>140114</v>
      </c>
    </row>
    <row r="237" spans="1:13" ht="26.25">
      <c r="A237" s="24"/>
      <c r="B237" s="9" t="s">
        <v>320</v>
      </c>
      <c r="C237" s="8"/>
      <c r="D237" s="82">
        <v>10</v>
      </c>
      <c r="E237" s="82"/>
      <c r="F237" s="84" t="s">
        <v>63</v>
      </c>
      <c r="G237" s="84"/>
      <c r="H237" s="82" t="s">
        <v>321</v>
      </c>
      <c r="I237" s="82"/>
      <c r="J237" s="82"/>
      <c r="K237" s="82" t="s">
        <v>70</v>
      </c>
      <c r="L237" s="82"/>
      <c r="M237" s="26">
        <f>653+67</f>
        <v>720</v>
      </c>
    </row>
    <row r="238" spans="1:13" ht="15">
      <c r="A238" s="24"/>
      <c r="B238" s="9" t="s">
        <v>133</v>
      </c>
      <c r="C238" s="8"/>
      <c r="D238" s="82">
        <v>10</v>
      </c>
      <c r="E238" s="82"/>
      <c r="F238" s="84" t="s">
        <v>63</v>
      </c>
      <c r="G238" s="84"/>
      <c r="H238" s="82" t="s">
        <v>321</v>
      </c>
      <c r="I238" s="82"/>
      <c r="J238" s="82"/>
      <c r="K238" s="82" t="s">
        <v>55</v>
      </c>
      <c r="L238" s="82"/>
      <c r="M238" s="26">
        <f>653+67</f>
        <v>720</v>
      </c>
    </row>
    <row r="239" spans="1:13" ht="15">
      <c r="A239" s="24"/>
      <c r="B239" s="9" t="s">
        <v>296</v>
      </c>
      <c r="C239" s="8"/>
      <c r="D239" s="82">
        <v>10</v>
      </c>
      <c r="E239" s="82"/>
      <c r="F239" s="84" t="s">
        <v>63</v>
      </c>
      <c r="G239" s="84"/>
      <c r="H239" s="82" t="s">
        <v>322</v>
      </c>
      <c r="I239" s="82"/>
      <c r="J239" s="82"/>
      <c r="K239" s="82" t="s">
        <v>70</v>
      </c>
      <c r="L239" s="82"/>
      <c r="M239" s="26">
        <f>4300+300</f>
        <v>4600</v>
      </c>
    </row>
    <row r="240" spans="1:13" ht="15">
      <c r="A240" s="24"/>
      <c r="B240" s="9" t="s">
        <v>133</v>
      </c>
      <c r="C240" s="8"/>
      <c r="D240" s="82">
        <v>10</v>
      </c>
      <c r="E240" s="82"/>
      <c r="F240" s="84" t="s">
        <v>63</v>
      </c>
      <c r="G240" s="84"/>
      <c r="H240" s="82" t="s">
        <v>322</v>
      </c>
      <c r="I240" s="82"/>
      <c r="J240" s="82"/>
      <c r="K240" s="92" t="s">
        <v>55</v>
      </c>
      <c r="L240" s="92"/>
      <c r="M240" s="26">
        <f>4300+300</f>
        <v>4600</v>
      </c>
    </row>
    <row r="241" spans="1:13" ht="15" hidden="1">
      <c r="A241" s="24"/>
      <c r="B241" s="9" t="s">
        <v>106</v>
      </c>
      <c r="C241" s="8"/>
      <c r="D241" s="82">
        <v>10</v>
      </c>
      <c r="E241" s="82"/>
      <c r="F241" s="84" t="s">
        <v>63</v>
      </c>
      <c r="G241" s="84"/>
      <c r="H241" s="82" t="s">
        <v>322</v>
      </c>
      <c r="I241" s="82"/>
      <c r="J241" s="82"/>
      <c r="K241" s="82">
        <v>13</v>
      </c>
      <c r="L241" s="82"/>
      <c r="M241" s="26"/>
    </row>
    <row r="242" spans="1:13" ht="0.75" customHeight="1" hidden="1">
      <c r="A242" s="24"/>
      <c r="B242" s="12" t="s">
        <v>15</v>
      </c>
      <c r="C242" s="8"/>
      <c r="D242" s="82">
        <v>10</v>
      </c>
      <c r="E242" s="82"/>
      <c r="F242" s="84" t="s">
        <v>63</v>
      </c>
      <c r="G242" s="84"/>
      <c r="H242" s="82" t="s">
        <v>323</v>
      </c>
      <c r="I242" s="82"/>
      <c r="J242" s="82"/>
      <c r="K242" s="82">
        <v>0</v>
      </c>
      <c r="L242" s="82"/>
      <c r="M242" s="26"/>
    </row>
    <row r="243" spans="1:13" ht="15" hidden="1">
      <c r="A243" s="24"/>
      <c r="B243" s="12" t="s">
        <v>133</v>
      </c>
      <c r="C243" s="8"/>
      <c r="D243" s="82">
        <v>10</v>
      </c>
      <c r="E243" s="82"/>
      <c r="F243" s="84" t="s">
        <v>63</v>
      </c>
      <c r="G243" s="84"/>
      <c r="H243" s="82" t="s">
        <v>323</v>
      </c>
      <c r="I243" s="82"/>
      <c r="J243" s="82"/>
      <c r="K243" s="82">
        <v>5</v>
      </c>
      <c r="L243" s="82"/>
      <c r="M243" s="26"/>
    </row>
    <row r="244" spans="1:13" ht="53.25" customHeight="1">
      <c r="A244" s="24"/>
      <c r="B244" s="12" t="s">
        <v>324</v>
      </c>
      <c r="C244" s="8"/>
      <c r="D244" s="82">
        <v>10</v>
      </c>
      <c r="E244" s="82"/>
      <c r="F244" s="84" t="s">
        <v>63</v>
      </c>
      <c r="G244" s="84"/>
      <c r="H244" s="82" t="s">
        <v>325</v>
      </c>
      <c r="I244" s="82"/>
      <c r="J244" s="82"/>
      <c r="K244" s="82" t="s">
        <v>70</v>
      </c>
      <c r="L244" s="82"/>
      <c r="M244" s="26">
        <v>0</v>
      </c>
    </row>
    <row r="245" spans="1:13" ht="15" hidden="1">
      <c r="A245" s="24"/>
      <c r="B245" s="12" t="s">
        <v>133</v>
      </c>
      <c r="C245" s="8"/>
      <c r="D245" s="82">
        <v>10</v>
      </c>
      <c r="E245" s="82"/>
      <c r="F245" s="84" t="s">
        <v>63</v>
      </c>
      <c r="G245" s="84"/>
      <c r="H245" s="82" t="s">
        <v>325</v>
      </c>
      <c r="I245" s="82"/>
      <c r="J245" s="82"/>
      <c r="K245" s="82">
        <v>5</v>
      </c>
      <c r="L245" s="82"/>
      <c r="M245" s="26"/>
    </row>
    <row r="246" spans="1:13" ht="81" customHeight="1" hidden="1">
      <c r="A246" s="24"/>
      <c r="B246" s="12" t="s">
        <v>326</v>
      </c>
      <c r="C246" s="8"/>
      <c r="D246" s="82">
        <v>10</v>
      </c>
      <c r="E246" s="82"/>
      <c r="F246" s="84" t="s">
        <v>63</v>
      </c>
      <c r="G246" s="84"/>
      <c r="H246" s="82" t="s">
        <v>327</v>
      </c>
      <c r="I246" s="82"/>
      <c r="J246" s="82"/>
      <c r="K246" s="82">
        <v>0</v>
      </c>
      <c r="L246" s="82"/>
      <c r="M246" s="26"/>
    </row>
    <row r="247" spans="1:13" ht="15">
      <c r="A247" s="24"/>
      <c r="B247" s="9" t="s">
        <v>133</v>
      </c>
      <c r="C247" s="8"/>
      <c r="D247" s="82">
        <v>10</v>
      </c>
      <c r="E247" s="82"/>
      <c r="F247" s="84" t="s">
        <v>63</v>
      </c>
      <c r="G247" s="84"/>
      <c r="H247" s="82" t="s">
        <v>327</v>
      </c>
      <c r="I247" s="82"/>
      <c r="J247" s="82"/>
      <c r="K247" s="82" t="s">
        <v>55</v>
      </c>
      <c r="L247" s="82"/>
      <c r="M247" s="26">
        <v>0</v>
      </c>
    </row>
    <row r="248" spans="1:13" ht="42.75" customHeight="1" hidden="1">
      <c r="A248" s="24"/>
      <c r="B248" s="9" t="s">
        <v>328</v>
      </c>
      <c r="C248" s="8"/>
      <c r="D248" s="82">
        <v>10</v>
      </c>
      <c r="E248" s="82"/>
      <c r="F248" s="84" t="s">
        <v>63</v>
      </c>
      <c r="G248" s="84"/>
      <c r="H248" s="82" t="s">
        <v>329</v>
      </c>
      <c r="I248" s="82"/>
      <c r="J248" s="82"/>
      <c r="K248" s="82">
        <v>0</v>
      </c>
      <c r="L248" s="82"/>
      <c r="M248" s="26"/>
    </row>
    <row r="249" spans="1:13" ht="15" hidden="1">
      <c r="A249" s="24"/>
      <c r="B249" s="9" t="s">
        <v>133</v>
      </c>
      <c r="C249" s="8"/>
      <c r="D249" s="82">
        <v>10</v>
      </c>
      <c r="E249" s="82"/>
      <c r="F249" s="84" t="s">
        <v>63</v>
      </c>
      <c r="G249" s="84"/>
      <c r="H249" s="82" t="s">
        <v>329</v>
      </c>
      <c r="I249" s="82"/>
      <c r="J249" s="82"/>
      <c r="K249" s="82">
        <v>5</v>
      </c>
      <c r="L249" s="82"/>
      <c r="M249" s="26"/>
    </row>
    <row r="250" spans="1:13" ht="44.25" customHeight="1" hidden="1">
      <c r="A250" s="24"/>
      <c r="B250" s="9" t="s">
        <v>330</v>
      </c>
      <c r="C250" s="8"/>
      <c r="D250" s="82">
        <v>10</v>
      </c>
      <c r="E250" s="82"/>
      <c r="F250" s="84" t="s">
        <v>63</v>
      </c>
      <c r="G250" s="84"/>
      <c r="H250" s="82" t="s">
        <v>331</v>
      </c>
      <c r="I250" s="82"/>
      <c r="J250" s="82"/>
      <c r="K250" s="82">
        <v>0</v>
      </c>
      <c r="L250" s="82"/>
      <c r="M250" s="26"/>
    </row>
    <row r="251" spans="1:13" ht="15" hidden="1">
      <c r="A251" s="24"/>
      <c r="B251" s="9" t="s">
        <v>133</v>
      </c>
      <c r="C251" s="8"/>
      <c r="D251" s="82">
        <v>10</v>
      </c>
      <c r="E251" s="82"/>
      <c r="F251" s="84" t="s">
        <v>63</v>
      </c>
      <c r="G251" s="84"/>
      <c r="H251" s="82" t="s">
        <v>331</v>
      </c>
      <c r="I251" s="82"/>
      <c r="J251" s="82"/>
      <c r="K251" s="82">
        <v>5</v>
      </c>
      <c r="L251" s="82"/>
      <c r="M251" s="26"/>
    </row>
    <row r="252" spans="1:13" ht="31.5" customHeight="1">
      <c r="A252" s="24"/>
      <c r="B252" s="9" t="s">
        <v>332</v>
      </c>
      <c r="C252" s="8"/>
      <c r="D252" s="82">
        <v>10</v>
      </c>
      <c r="E252" s="82"/>
      <c r="F252" s="84" t="s">
        <v>63</v>
      </c>
      <c r="G252" s="84"/>
      <c r="H252" s="82" t="s">
        <v>333</v>
      </c>
      <c r="I252" s="82"/>
      <c r="J252" s="82"/>
      <c r="K252" s="82" t="s">
        <v>70</v>
      </c>
      <c r="L252" s="82"/>
      <c r="M252" s="26">
        <v>210926</v>
      </c>
    </row>
    <row r="253" spans="1:13" ht="15">
      <c r="A253" s="24"/>
      <c r="B253" s="9" t="s">
        <v>133</v>
      </c>
      <c r="C253" s="8"/>
      <c r="D253" s="82">
        <v>10</v>
      </c>
      <c r="E253" s="82"/>
      <c r="F253" s="84" t="s">
        <v>63</v>
      </c>
      <c r="G253" s="84"/>
      <c r="H253" s="82" t="s">
        <v>333</v>
      </c>
      <c r="I253" s="82"/>
      <c r="J253" s="82"/>
      <c r="K253" s="82" t="s">
        <v>55</v>
      </c>
      <c r="L253" s="82"/>
      <c r="M253" s="26">
        <v>210926</v>
      </c>
    </row>
    <row r="254" spans="1:13" ht="48.75" customHeight="1">
      <c r="A254" s="24"/>
      <c r="B254" s="9" t="s">
        <v>334</v>
      </c>
      <c r="C254" s="8"/>
      <c r="D254" s="82">
        <v>10</v>
      </c>
      <c r="E254" s="82"/>
      <c r="F254" s="84" t="s">
        <v>63</v>
      </c>
      <c r="G254" s="84"/>
      <c r="H254" s="82" t="s">
        <v>335</v>
      </c>
      <c r="I254" s="82"/>
      <c r="J254" s="82"/>
      <c r="K254" s="82" t="s">
        <v>70</v>
      </c>
      <c r="L254" s="82"/>
      <c r="M254" s="26">
        <f>132+1663+1238</f>
        <v>3033</v>
      </c>
    </row>
    <row r="255" spans="1:13" ht="15">
      <c r="A255" s="24"/>
      <c r="B255" s="9" t="s">
        <v>133</v>
      </c>
      <c r="C255" s="8"/>
      <c r="D255" s="82">
        <v>10</v>
      </c>
      <c r="E255" s="82"/>
      <c r="F255" s="84" t="s">
        <v>63</v>
      </c>
      <c r="G255" s="84"/>
      <c r="H255" s="82" t="s">
        <v>335</v>
      </c>
      <c r="I255" s="82"/>
      <c r="J255" s="82"/>
      <c r="K255" s="82" t="s">
        <v>55</v>
      </c>
      <c r="L255" s="82"/>
      <c r="M255" s="26">
        <f>132+1663+1238</f>
        <v>3033</v>
      </c>
    </row>
    <row r="256" spans="1:13" ht="26.25">
      <c r="A256" s="24"/>
      <c r="B256" s="9" t="s">
        <v>336</v>
      </c>
      <c r="C256" s="8"/>
      <c r="D256" s="82">
        <v>10</v>
      </c>
      <c r="E256" s="82"/>
      <c r="F256" s="84" t="s">
        <v>63</v>
      </c>
      <c r="G256" s="84"/>
      <c r="H256" s="82" t="s">
        <v>337</v>
      </c>
      <c r="I256" s="82"/>
      <c r="J256" s="82"/>
      <c r="K256" s="82" t="s">
        <v>70</v>
      </c>
      <c r="L256" s="82"/>
      <c r="M256" s="26">
        <v>32457</v>
      </c>
    </row>
    <row r="257" spans="1:13" ht="15">
      <c r="A257" s="24"/>
      <c r="B257" s="9" t="s">
        <v>133</v>
      </c>
      <c r="C257" s="8"/>
      <c r="D257" s="82">
        <v>10</v>
      </c>
      <c r="E257" s="82"/>
      <c r="F257" s="84" t="s">
        <v>63</v>
      </c>
      <c r="G257" s="84"/>
      <c r="H257" s="82" t="s">
        <v>337</v>
      </c>
      <c r="I257" s="82"/>
      <c r="J257" s="82"/>
      <c r="K257" s="82" t="s">
        <v>55</v>
      </c>
      <c r="L257" s="82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2">
        <v>10</v>
      </c>
      <c r="E258" s="82"/>
      <c r="F258" s="84" t="s">
        <v>63</v>
      </c>
      <c r="G258" s="84"/>
      <c r="H258" s="82" t="s">
        <v>339</v>
      </c>
      <c r="I258" s="82"/>
      <c r="J258" s="82"/>
      <c r="K258" s="82">
        <v>0</v>
      </c>
      <c r="L258" s="82"/>
      <c r="M258" s="26"/>
    </row>
    <row r="259" spans="1:13" ht="15" hidden="1">
      <c r="A259" s="24"/>
      <c r="B259" s="9" t="s">
        <v>133</v>
      </c>
      <c r="C259" s="8"/>
      <c r="D259" s="82">
        <v>10</v>
      </c>
      <c r="E259" s="82"/>
      <c r="F259" s="84" t="s">
        <v>63</v>
      </c>
      <c r="G259" s="84"/>
      <c r="H259" s="82" t="s">
        <v>339</v>
      </c>
      <c r="I259" s="82"/>
      <c r="J259" s="82"/>
      <c r="K259" s="82">
        <v>5</v>
      </c>
      <c r="L259" s="82"/>
      <c r="M259" s="26"/>
    </row>
    <row r="260" spans="1:13" ht="15">
      <c r="A260" s="24"/>
      <c r="B260" s="9" t="s">
        <v>340</v>
      </c>
      <c r="C260" s="8"/>
      <c r="D260" s="82">
        <v>10</v>
      </c>
      <c r="E260" s="82"/>
      <c r="F260" s="84" t="s">
        <v>63</v>
      </c>
      <c r="G260" s="84"/>
      <c r="H260" s="82" t="s">
        <v>341</v>
      </c>
      <c r="I260" s="82"/>
      <c r="J260" s="82"/>
      <c r="K260" s="82" t="s">
        <v>70</v>
      </c>
      <c r="L260" s="82"/>
      <c r="M260" s="26">
        <f>7021+5717+5625+2328+341+2312+29851+23363+2249+870+1969+16050+316</f>
        <v>98012</v>
      </c>
    </row>
    <row r="261" spans="1:13" ht="15">
      <c r="A261" s="24"/>
      <c r="B261" s="9" t="s">
        <v>133</v>
      </c>
      <c r="C261" s="8"/>
      <c r="D261" s="82">
        <v>10</v>
      </c>
      <c r="E261" s="82"/>
      <c r="F261" s="84" t="s">
        <v>63</v>
      </c>
      <c r="G261" s="84"/>
      <c r="H261" s="82" t="s">
        <v>341</v>
      </c>
      <c r="I261" s="82"/>
      <c r="J261" s="82"/>
      <c r="K261" s="82" t="s">
        <v>55</v>
      </c>
      <c r="L261" s="82"/>
      <c r="M261" s="26">
        <f>7021+5717+5625+2328+341+2312+29851+23363+2249+870+1969+16050+316</f>
        <v>98012</v>
      </c>
    </row>
    <row r="262" spans="1:13" ht="26.25" hidden="1">
      <c r="A262" s="24"/>
      <c r="B262" s="9" t="s">
        <v>342</v>
      </c>
      <c r="C262" s="8"/>
      <c r="D262" s="82">
        <v>10</v>
      </c>
      <c r="E262" s="82"/>
      <c r="F262" s="84" t="s">
        <v>63</v>
      </c>
      <c r="G262" s="84"/>
      <c r="H262" s="82" t="s">
        <v>343</v>
      </c>
      <c r="I262" s="82"/>
      <c r="J262" s="82"/>
      <c r="K262" s="82">
        <v>0</v>
      </c>
      <c r="L262" s="82"/>
      <c r="M262" s="26"/>
    </row>
    <row r="263" spans="1:13" ht="0.75" customHeight="1" hidden="1">
      <c r="A263" s="24"/>
      <c r="B263" s="9" t="s">
        <v>344</v>
      </c>
      <c r="C263" s="8"/>
      <c r="D263" s="82">
        <v>10</v>
      </c>
      <c r="E263" s="82"/>
      <c r="F263" s="84" t="s">
        <v>63</v>
      </c>
      <c r="G263" s="84"/>
      <c r="H263" s="82" t="s">
        <v>345</v>
      </c>
      <c r="I263" s="82"/>
      <c r="J263" s="82"/>
      <c r="K263" s="82">
        <v>0</v>
      </c>
      <c r="L263" s="82"/>
      <c r="M263" s="26"/>
    </row>
    <row r="264" spans="1:13" ht="15" hidden="1">
      <c r="A264" s="24"/>
      <c r="B264" s="9" t="s">
        <v>133</v>
      </c>
      <c r="C264" s="8"/>
      <c r="D264" s="82">
        <v>10</v>
      </c>
      <c r="E264" s="82"/>
      <c r="F264" s="84" t="s">
        <v>63</v>
      </c>
      <c r="G264" s="84"/>
      <c r="H264" s="82" t="s">
        <v>345</v>
      </c>
      <c r="I264" s="82"/>
      <c r="J264" s="82"/>
      <c r="K264" s="82">
        <v>5</v>
      </c>
      <c r="L264" s="82"/>
      <c r="M264" s="26"/>
    </row>
    <row r="265" spans="1:13" ht="0.75" customHeight="1">
      <c r="A265" s="24"/>
      <c r="B265" s="9" t="s">
        <v>346</v>
      </c>
      <c r="C265" s="8"/>
      <c r="D265" s="82">
        <v>10</v>
      </c>
      <c r="E265" s="82"/>
      <c r="F265" s="84" t="s">
        <v>63</v>
      </c>
      <c r="G265" s="84"/>
      <c r="H265" s="82" t="s">
        <v>347</v>
      </c>
      <c r="I265" s="82"/>
      <c r="J265" s="82"/>
      <c r="K265" s="82">
        <v>0</v>
      </c>
      <c r="L265" s="82"/>
      <c r="M265" s="26"/>
    </row>
    <row r="266" spans="1:13" ht="15" hidden="1">
      <c r="A266" s="24"/>
      <c r="B266" s="9" t="s">
        <v>296</v>
      </c>
      <c r="C266" s="8"/>
      <c r="D266" s="82">
        <v>10</v>
      </c>
      <c r="E266" s="82"/>
      <c r="F266" s="84" t="s">
        <v>63</v>
      </c>
      <c r="G266" s="84"/>
      <c r="H266" s="82" t="s">
        <v>348</v>
      </c>
      <c r="I266" s="82"/>
      <c r="J266" s="82"/>
      <c r="K266" s="82">
        <v>0</v>
      </c>
      <c r="L266" s="82"/>
      <c r="M266" s="26"/>
    </row>
    <row r="267" spans="1:13" ht="15" hidden="1">
      <c r="A267" s="24"/>
      <c r="B267" s="9" t="s">
        <v>133</v>
      </c>
      <c r="C267" s="8"/>
      <c r="D267" s="82">
        <v>10</v>
      </c>
      <c r="E267" s="82"/>
      <c r="F267" s="84" t="s">
        <v>63</v>
      </c>
      <c r="G267" s="84"/>
      <c r="H267" s="82" t="s">
        <v>348</v>
      </c>
      <c r="I267" s="82"/>
      <c r="J267" s="82"/>
      <c r="K267" s="82">
        <v>5</v>
      </c>
      <c r="L267" s="82"/>
      <c r="M267" s="26"/>
    </row>
    <row r="268" spans="1:13" ht="15" hidden="1">
      <c r="A268" s="24"/>
      <c r="B268" s="9" t="s">
        <v>106</v>
      </c>
      <c r="C268" s="8"/>
      <c r="D268" s="82">
        <v>10</v>
      </c>
      <c r="E268" s="82"/>
      <c r="F268" s="84" t="s">
        <v>63</v>
      </c>
      <c r="G268" s="84"/>
      <c r="H268" s="82" t="s">
        <v>348</v>
      </c>
      <c r="I268" s="82"/>
      <c r="J268" s="82"/>
      <c r="K268" s="82">
        <v>13</v>
      </c>
      <c r="L268" s="82"/>
      <c r="M268" s="26"/>
    </row>
    <row r="269" spans="1:13" ht="15" hidden="1">
      <c r="A269" s="24"/>
      <c r="B269" s="9" t="s">
        <v>136</v>
      </c>
      <c r="C269" s="8"/>
      <c r="D269" s="82">
        <v>10</v>
      </c>
      <c r="E269" s="82"/>
      <c r="F269" s="84" t="s">
        <v>63</v>
      </c>
      <c r="G269" s="84"/>
      <c r="H269" s="82" t="s">
        <v>137</v>
      </c>
      <c r="I269" s="82"/>
      <c r="J269" s="82"/>
      <c r="K269" s="82">
        <v>0</v>
      </c>
      <c r="L269" s="82"/>
      <c r="M269" s="26"/>
    </row>
    <row r="270" spans="1:13" ht="15" hidden="1">
      <c r="A270" s="24"/>
      <c r="B270" s="9" t="s">
        <v>89</v>
      </c>
      <c r="C270" s="39"/>
      <c r="D270" s="82">
        <v>10</v>
      </c>
      <c r="E270" s="82"/>
      <c r="F270" s="84" t="s">
        <v>63</v>
      </c>
      <c r="G270" s="84"/>
      <c r="H270" s="82" t="s">
        <v>137</v>
      </c>
      <c r="I270" s="82"/>
      <c r="J270" s="82"/>
      <c r="K270" s="82">
        <v>12</v>
      </c>
      <c r="L270" s="82"/>
      <c r="M270" s="26"/>
    </row>
    <row r="271" spans="1:13" ht="15" hidden="1">
      <c r="A271" s="24"/>
      <c r="B271" s="9" t="s">
        <v>296</v>
      </c>
      <c r="C271" s="8"/>
      <c r="D271" s="82">
        <v>10</v>
      </c>
      <c r="E271" s="82"/>
      <c r="F271" s="84" t="s">
        <v>63</v>
      </c>
      <c r="G271" s="84"/>
      <c r="H271" s="82" t="s">
        <v>137</v>
      </c>
      <c r="I271" s="82"/>
      <c r="J271" s="82"/>
      <c r="K271" s="82">
        <v>68</v>
      </c>
      <c r="L271" s="82"/>
      <c r="M271" s="26"/>
    </row>
    <row r="272" spans="1:13" ht="15">
      <c r="A272" s="24"/>
      <c r="B272" s="9" t="s">
        <v>138</v>
      </c>
      <c r="C272" s="11"/>
      <c r="D272" s="82">
        <v>10</v>
      </c>
      <c r="E272" s="82"/>
      <c r="F272" s="84" t="s">
        <v>63</v>
      </c>
      <c r="G272" s="84"/>
      <c r="H272" s="82" t="s">
        <v>139</v>
      </c>
      <c r="I272" s="82"/>
      <c r="J272" s="82"/>
      <c r="K272" s="82" t="s">
        <v>70</v>
      </c>
      <c r="L272" s="82"/>
      <c r="M272" s="26">
        <f>M273</f>
        <v>2000</v>
      </c>
    </row>
    <row r="273" spans="1:13" ht="15">
      <c r="A273" s="24"/>
      <c r="B273" s="9" t="s">
        <v>296</v>
      </c>
      <c r="C273" s="8"/>
      <c r="D273" s="82">
        <v>10</v>
      </c>
      <c r="E273" s="82"/>
      <c r="F273" s="84" t="s">
        <v>63</v>
      </c>
      <c r="G273" s="84"/>
      <c r="H273" s="82" t="s">
        <v>139</v>
      </c>
      <c r="I273" s="82"/>
      <c r="J273" s="82"/>
      <c r="K273" s="82" t="s">
        <v>16</v>
      </c>
      <c r="L273" s="82"/>
      <c r="M273" s="26">
        <v>2000</v>
      </c>
    </row>
    <row r="274" spans="1:13" ht="0.75" customHeight="1">
      <c r="A274" s="24"/>
      <c r="B274" s="9" t="s">
        <v>84</v>
      </c>
      <c r="C274" s="39"/>
      <c r="D274" s="82">
        <v>10</v>
      </c>
      <c r="E274" s="82"/>
      <c r="F274" s="84" t="s">
        <v>63</v>
      </c>
      <c r="G274" s="84"/>
      <c r="H274" s="82" t="s">
        <v>139</v>
      </c>
      <c r="I274" s="82"/>
      <c r="J274" s="82"/>
      <c r="K274" s="82">
        <v>500</v>
      </c>
      <c r="L274" s="82"/>
      <c r="M274" s="26"/>
    </row>
    <row r="275" spans="1:13" ht="1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">
      <c r="A276" s="24"/>
      <c r="B276" s="9" t="s">
        <v>302</v>
      </c>
      <c r="C276" s="8"/>
      <c r="D276" s="82">
        <v>10</v>
      </c>
      <c r="E276" s="82"/>
      <c r="F276" s="84" t="s">
        <v>64</v>
      </c>
      <c r="G276" s="84"/>
      <c r="H276" s="82" t="s">
        <v>303</v>
      </c>
      <c r="I276" s="82"/>
      <c r="J276" s="82"/>
      <c r="K276" s="82" t="s">
        <v>70</v>
      </c>
      <c r="L276" s="82"/>
      <c r="M276" s="26">
        <v>1008</v>
      </c>
    </row>
    <row r="277" spans="1:13" ht="39">
      <c r="A277" s="24"/>
      <c r="B277" s="9" t="s">
        <v>350</v>
      </c>
      <c r="C277" s="8"/>
      <c r="D277" s="82">
        <v>10</v>
      </c>
      <c r="E277" s="82"/>
      <c r="F277" s="84" t="s">
        <v>64</v>
      </c>
      <c r="G277" s="84"/>
      <c r="H277" s="82" t="s">
        <v>351</v>
      </c>
      <c r="I277" s="82"/>
      <c r="J277" s="82"/>
      <c r="K277" s="82" t="s">
        <v>70</v>
      </c>
      <c r="L277" s="82"/>
      <c r="M277" s="26">
        <v>1008</v>
      </c>
    </row>
    <row r="278" spans="1:13" ht="15">
      <c r="A278" s="24"/>
      <c r="B278" s="9" t="s">
        <v>133</v>
      </c>
      <c r="C278" s="8"/>
      <c r="D278" s="82">
        <v>10</v>
      </c>
      <c r="E278" s="82"/>
      <c r="F278" s="84" t="s">
        <v>64</v>
      </c>
      <c r="G278" s="84"/>
      <c r="H278" s="82" t="s">
        <v>351</v>
      </c>
      <c r="I278" s="82"/>
      <c r="J278" s="82"/>
      <c r="K278" s="82" t="s">
        <v>55</v>
      </c>
      <c r="L278" s="82"/>
      <c r="M278" s="26">
        <v>1008</v>
      </c>
    </row>
    <row r="279" spans="1:13" ht="32.25" customHeight="1" hidden="1">
      <c r="A279" s="24"/>
      <c r="B279" s="9" t="s">
        <v>352</v>
      </c>
      <c r="C279" s="8"/>
      <c r="D279" s="82">
        <v>10</v>
      </c>
      <c r="E279" s="82"/>
      <c r="F279" s="84" t="s">
        <v>64</v>
      </c>
      <c r="G279" s="84"/>
      <c r="H279" s="82" t="s">
        <v>353</v>
      </c>
      <c r="I279" s="82"/>
      <c r="J279" s="82"/>
      <c r="K279" s="82">
        <v>0</v>
      </c>
      <c r="L279" s="82"/>
      <c r="M279" s="26"/>
    </row>
    <row r="280" spans="1:13" ht="39" hidden="1">
      <c r="A280" s="24"/>
      <c r="B280" s="9" t="s">
        <v>354</v>
      </c>
      <c r="C280" s="8"/>
      <c r="D280" s="82">
        <v>10</v>
      </c>
      <c r="E280" s="82"/>
      <c r="F280" s="84" t="s">
        <v>64</v>
      </c>
      <c r="G280" s="84"/>
      <c r="H280" s="82" t="s">
        <v>355</v>
      </c>
      <c r="I280" s="82"/>
      <c r="J280" s="82"/>
      <c r="K280" s="82">
        <v>0</v>
      </c>
      <c r="L280" s="82"/>
      <c r="M280" s="26"/>
    </row>
    <row r="281" spans="1:13" ht="15" hidden="1">
      <c r="A281" s="24"/>
      <c r="B281" s="9" t="s">
        <v>106</v>
      </c>
      <c r="C281" s="8"/>
      <c r="D281" s="82">
        <v>10</v>
      </c>
      <c r="E281" s="82"/>
      <c r="F281" s="84" t="s">
        <v>64</v>
      </c>
      <c r="G281" s="84"/>
      <c r="H281" s="82" t="s">
        <v>356</v>
      </c>
      <c r="I281" s="82"/>
      <c r="J281" s="82"/>
      <c r="K281" s="82">
        <v>13</v>
      </c>
      <c r="L281" s="82"/>
      <c r="M281" s="26"/>
    </row>
    <row r="282" spans="1:13" ht="32.25" customHeight="1" hidden="1">
      <c r="A282" s="24"/>
      <c r="B282" s="9" t="s">
        <v>357</v>
      </c>
      <c r="C282" s="8"/>
      <c r="D282" s="82">
        <v>10</v>
      </c>
      <c r="E282" s="82"/>
      <c r="F282" s="84" t="s">
        <v>64</v>
      </c>
      <c r="G282" s="84"/>
      <c r="H282" s="82" t="s">
        <v>358</v>
      </c>
      <c r="I282" s="82"/>
      <c r="J282" s="82"/>
      <c r="K282" s="82">
        <v>0</v>
      </c>
      <c r="L282" s="82"/>
      <c r="M282" s="26"/>
    </row>
    <row r="283" spans="1:13" ht="21.75" customHeight="1" hidden="1">
      <c r="A283" s="24"/>
      <c r="B283" s="9" t="s">
        <v>89</v>
      </c>
      <c r="C283" s="39"/>
      <c r="D283" s="82">
        <v>10</v>
      </c>
      <c r="E283" s="82"/>
      <c r="F283" s="84" t="s">
        <v>64</v>
      </c>
      <c r="G283" s="84"/>
      <c r="H283" s="82" t="s">
        <v>359</v>
      </c>
      <c r="I283" s="82"/>
      <c r="J283" s="82"/>
      <c r="K283" s="82">
        <v>12</v>
      </c>
      <c r="L283" s="82"/>
      <c r="M283" s="26"/>
    </row>
    <row r="284" spans="1:13" ht="21.75" customHeight="1" hidden="1">
      <c r="A284" s="24"/>
      <c r="B284" s="9" t="s">
        <v>106</v>
      </c>
      <c r="C284" s="8"/>
      <c r="D284" s="82">
        <v>10</v>
      </c>
      <c r="E284" s="82"/>
      <c r="F284" s="84" t="s">
        <v>64</v>
      </c>
      <c r="G284" s="84"/>
      <c r="H284" s="82" t="s">
        <v>359</v>
      </c>
      <c r="I284" s="82"/>
      <c r="J284" s="82"/>
      <c r="K284" s="82">
        <v>13</v>
      </c>
      <c r="L284" s="82"/>
      <c r="M284" s="26"/>
    </row>
    <row r="285" spans="1:13" ht="36.75" customHeight="1" hidden="1">
      <c r="A285" s="24"/>
      <c r="B285" s="9" t="s">
        <v>346</v>
      </c>
      <c r="C285" s="8"/>
      <c r="D285" s="82">
        <v>10</v>
      </c>
      <c r="E285" s="82"/>
      <c r="F285" s="84" t="s">
        <v>64</v>
      </c>
      <c r="G285" s="84"/>
      <c r="H285" s="82" t="s">
        <v>347</v>
      </c>
      <c r="I285" s="82"/>
      <c r="J285" s="82"/>
      <c r="K285" s="82">
        <v>0</v>
      </c>
      <c r="L285" s="82"/>
      <c r="M285" s="26"/>
    </row>
    <row r="286" spans="1:13" ht="15" hidden="1">
      <c r="A286" s="24"/>
      <c r="B286" s="9" t="s">
        <v>296</v>
      </c>
      <c r="C286" s="8"/>
      <c r="D286" s="82">
        <v>10</v>
      </c>
      <c r="E286" s="82"/>
      <c r="F286" s="84" t="s">
        <v>64</v>
      </c>
      <c r="G286" s="84"/>
      <c r="H286" s="82" t="s">
        <v>348</v>
      </c>
      <c r="I286" s="82"/>
      <c r="J286" s="82"/>
      <c r="K286" s="82">
        <v>0</v>
      </c>
      <c r="L286" s="82"/>
      <c r="M286" s="26"/>
    </row>
    <row r="287" spans="1:13" ht="15" hidden="1">
      <c r="A287" s="24"/>
      <c r="B287" s="9" t="s">
        <v>133</v>
      </c>
      <c r="C287" s="8"/>
      <c r="D287" s="82">
        <v>10</v>
      </c>
      <c r="E287" s="82"/>
      <c r="F287" s="84" t="s">
        <v>64</v>
      </c>
      <c r="G287" s="84"/>
      <c r="H287" s="82" t="s">
        <v>348</v>
      </c>
      <c r="I287" s="82"/>
      <c r="J287" s="82"/>
      <c r="K287" s="82">
        <v>5</v>
      </c>
      <c r="L287" s="82"/>
      <c r="M287" s="26"/>
    </row>
    <row r="288" spans="1:13" ht="15" hidden="1">
      <c r="A288" s="24"/>
      <c r="B288" s="9" t="s">
        <v>106</v>
      </c>
      <c r="C288" s="8"/>
      <c r="D288" s="82">
        <v>10</v>
      </c>
      <c r="E288" s="82"/>
      <c r="F288" s="84" t="s">
        <v>64</v>
      </c>
      <c r="G288" s="84"/>
      <c r="H288" s="82" t="s">
        <v>348</v>
      </c>
      <c r="I288" s="82"/>
      <c r="J288" s="82"/>
      <c r="K288" s="82">
        <v>13</v>
      </c>
      <c r="L288" s="82"/>
      <c r="M288" s="26"/>
    </row>
    <row r="289" spans="1:13" ht="15">
      <c r="A289" s="24"/>
      <c r="B289" s="9" t="s">
        <v>170</v>
      </c>
      <c r="C289" s="8"/>
      <c r="D289" s="82">
        <v>10</v>
      </c>
      <c r="E289" s="82"/>
      <c r="F289" s="84" t="s">
        <v>64</v>
      </c>
      <c r="G289" s="84"/>
      <c r="H289" s="82" t="s">
        <v>171</v>
      </c>
      <c r="I289" s="82"/>
      <c r="J289" s="82"/>
      <c r="K289" s="82" t="s">
        <v>70</v>
      </c>
      <c r="L289" s="82"/>
      <c r="M289" s="26">
        <f>M292</f>
        <v>16084</v>
      </c>
    </row>
    <row r="290" spans="1:13" ht="66" hidden="1">
      <c r="A290" s="24"/>
      <c r="B290" s="9" t="s">
        <v>360</v>
      </c>
      <c r="C290" s="8"/>
      <c r="D290" s="82">
        <v>10</v>
      </c>
      <c r="E290" s="82"/>
      <c r="F290" s="84" t="s">
        <v>64</v>
      </c>
      <c r="G290" s="84"/>
      <c r="H290" s="82" t="s">
        <v>361</v>
      </c>
      <c r="I290" s="82"/>
      <c r="J290" s="82"/>
      <c r="K290" s="82">
        <v>0</v>
      </c>
      <c r="L290" s="82"/>
      <c r="M290" s="26"/>
    </row>
    <row r="291" spans="1:13" ht="15" hidden="1">
      <c r="A291" s="24"/>
      <c r="B291" s="9" t="s">
        <v>133</v>
      </c>
      <c r="C291" s="8"/>
      <c r="D291" s="82">
        <v>10</v>
      </c>
      <c r="E291" s="82"/>
      <c r="F291" s="84" t="s">
        <v>64</v>
      </c>
      <c r="G291" s="84"/>
      <c r="H291" s="82" t="s">
        <v>361</v>
      </c>
      <c r="I291" s="82"/>
      <c r="J291" s="82"/>
      <c r="K291" s="82">
        <v>5</v>
      </c>
      <c r="L291" s="82"/>
      <c r="M291" s="26"/>
    </row>
    <row r="292" spans="1:13" ht="32.25" customHeight="1">
      <c r="A292" s="24"/>
      <c r="B292" s="9" t="s">
        <v>362</v>
      </c>
      <c r="C292" s="8"/>
      <c r="D292" s="82">
        <v>10</v>
      </c>
      <c r="E292" s="82"/>
      <c r="F292" s="84" t="s">
        <v>64</v>
      </c>
      <c r="G292" s="84"/>
      <c r="H292" s="82" t="s">
        <v>363</v>
      </c>
      <c r="I292" s="82"/>
      <c r="J292" s="82"/>
      <c r="K292" s="82" t="s">
        <v>70</v>
      </c>
      <c r="L292" s="82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2">
        <v>10</v>
      </c>
      <c r="E293" s="82"/>
      <c r="F293" s="84" t="s">
        <v>64</v>
      </c>
      <c r="G293" s="84"/>
      <c r="H293" s="82" t="s">
        <v>365</v>
      </c>
      <c r="I293" s="82"/>
      <c r="J293" s="82"/>
      <c r="K293" s="82">
        <v>0</v>
      </c>
      <c r="L293" s="82"/>
      <c r="M293" s="26"/>
    </row>
    <row r="294" spans="1:13" ht="26.25">
      <c r="A294" s="24"/>
      <c r="B294" s="9" t="s">
        <v>366</v>
      </c>
      <c r="C294" s="8"/>
      <c r="D294" s="82">
        <v>10</v>
      </c>
      <c r="E294" s="82"/>
      <c r="F294" s="84" t="s">
        <v>64</v>
      </c>
      <c r="G294" s="84"/>
      <c r="H294" s="82" t="s">
        <v>367</v>
      </c>
      <c r="I294" s="82"/>
      <c r="J294" s="82"/>
      <c r="K294" s="82" t="s">
        <v>70</v>
      </c>
      <c r="L294" s="82"/>
      <c r="M294" s="26">
        <v>14548</v>
      </c>
    </row>
    <row r="295" spans="1:13" ht="15">
      <c r="A295" s="24"/>
      <c r="B295" s="9" t="s">
        <v>133</v>
      </c>
      <c r="C295" s="8"/>
      <c r="D295" s="82">
        <v>10</v>
      </c>
      <c r="E295" s="82"/>
      <c r="F295" s="84" t="s">
        <v>64</v>
      </c>
      <c r="G295" s="84"/>
      <c r="H295" s="82" t="s">
        <v>368</v>
      </c>
      <c r="I295" s="82"/>
      <c r="J295" s="82"/>
      <c r="K295" s="82" t="s">
        <v>55</v>
      </c>
      <c r="L295" s="82"/>
      <c r="M295" s="26">
        <v>14548</v>
      </c>
    </row>
    <row r="296" spans="1:13" ht="15">
      <c r="A296" s="24"/>
      <c r="B296" s="9" t="s">
        <v>369</v>
      </c>
      <c r="C296" s="8"/>
      <c r="D296" s="82">
        <v>10</v>
      </c>
      <c r="E296" s="82"/>
      <c r="F296" s="84" t="s">
        <v>64</v>
      </c>
      <c r="G296" s="84"/>
      <c r="H296" s="82" t="s">
        <v>370</v>
      </c>
      <c r="I296" s="82"/>
      <c r="J296" s="82"/>
      <c r="K296" s="82" t="s">
        <v>70</v>
      </c>
      <c r="L296" s="82"/>
      <c r="M296" s="26">
        <v>1536</v>
      </c>
    </row>
    <row r="297" spans="1:13" ht="15">
      <c r="A297" s="24"/>
      <c r="B297" s="9" t="s">
        <v>133</v>
      </c>
      <c r="C297" s="8"/>
      <c r="D297" s="82">
        <v>10</v>
      </c>
      <c r="E297" s="82"/>
      <c r="F297" s="84" t="s">
        <v>64</v>
      </c>
      <c r="G297" s="84"/>
      <c r="H297" s="82" t="s">
        <v>370</v>
      </c>
      <c r="I297" s="82"/>
      <c r="J297" s="82"/>
      <c r="K297" s="82" t="s">
        <v>55</v>
      </c>
      <c r="L297" s="82"/>
      <c r="M297" s="26">
        <v>1536</v>
      </c>
    </row>
    <row r="298" spans="1:13" ht="0.75" customHeight="1">
      <c r="A298" s="24"/>
      <c r="B298" s="9" t="s">
        <v>371</v>
      </c>
      <c r="C298" s="8"/>
      <c r="D298" s="82">
        <v>10</v>
      </c>
      <c r="E298" s="82"/>
      <c r="F298" s="84" t="s">
        <v>64</v>
      </c>
      <c r="G298" s="84"/>
      <c r="H298" s="82" t="s">
        <v>372</v>
      </c>
      <c r="I298" s="82"/>
      <c r="J298" s="82"/>
      <c r="K298" s="82">
        <v>0</v>
      </c>
      <c r="L298" s="82"/>
      <c r="M298" s="26"/>
    </row>
    <row r="299" spans="1:13" ht="15" hidden="1">
      <c r="A299" s="24"/>
      <c r="B299" s="9" t="s">
        <v>133</v>
      </c>
      <c r="C299" s="8"/>
      <c r="D299" s="82">
        <v>10</v>
      </c>
      <c r="E299" s="82"/>
      <c r="F299" s="84" t="s">
        <v>64</v>
      </c>
      <c r="G299" s="84"/>
      <c r="H299" s="82" t="s">
        <v>372</v>
      </c>
      <c r="I299" s="82"/>
      <c r="J299" s="82"/>
      <c r="K299" s="82">
        <v>5</v>
      </c>
      <c r="L299" s="82"/>
      <c r="M299" s="26"/>
    </row>
    <row r="300" spans="1:13" ht="15" hidden="1">
      <c r="A300" s="24"/>
      <c r="B300" s="9" t="s">
        <v>373</v>
      </c>
      <c r="C300" s="8"/>
      <c r="D300" s="82">
        <v>10</v>
      </c>
      <c r="E300" s="82"/>
      <c r="F300" s="84" t="s">
        <v>64</v>
      </c>
      <c r="G300" s="84"/>
      <c r="H300" s="82" t="s">
        <v>374</v>
      </c>
      <c r="I300" s="82"/>
      <c r="J300" s="82"/>
      <c r="K300" s="82">
        <v>0</v>
      </c>
      <c r="L300" s="82"/>
      <c r="M300" s="26"/>
    </row>
    <row r="301" spans="1:13" ht="26.25" hidden="1">
      <c r="A301" s="24"/>
      <c r="B301" s="9" t="s">
        <v>375</v>
      </c>
      <c r="C301" s="8"/>
      <c r="D301" s="82">
        <v>10</v>
      </c>
      <c r="E301" s="82"/>
      <c r="F301" s="84" t="s">
        <v>64</v>
      </c>
      <c r="G301" s="84"/>
      <c r="H301" s="82" t="s">
        <v>376</v>
      </c>
      <c r="I301" s="82"/>
      <c r="J301" s="82"/>
      <c r="K301" s="82">
        <v>0</v>
      </c>
      <c r="L301" s="82"/>
      <c r="M301" s="26"/>
    </row>
    <row r="302" spans="1:13" ht="15" hidden="1">
      <c r="A302" s="24"/>
      <c r="B302" s="9" t="s">
        <v>133</v>
      </c>
      <c r="C302" s="8"/>
      <c r="D302" s="82">
        <v>10</v>
      </c>
      <c r="E302" s="82"/>
      <c r="F302" s="84" t="s">
        <v>64</v>
      </c>
      <c r="G302" s="84"/>
      <c r="H302" s="82" t="s">
        <v>376</v>
      </c>
      <c r="I302" s="82"/>
      <c r="J302" s="82"/>
      <c r="K302" s="82">
        <v>5</v>
      </c>
      <c r="L302" s="82"/>
      <c r="M302" s="26"/>
    </row>
    <row r="303" spans="1:13" ht="15" hidden="1">
      <c r="A303" s="24"/>
      <c r="B303" s="9" t="s">
        <v>377</v>
      </c>
      <c r="C303" s="10"/>
      <c r="D303" s="82">
        <v>10</v>
      </c>
      <c r="E303" s="82"/>
      <c r="F303" s="84" t="s">
        <v>64</v>
      </c>
      <c r="G303" s="84"/>
      <c r="H303" s="82" t="s">
        <v>378</v>
      </c>
      <c r="I303" s="82"/>
      <c r="J303" s="82"/>
      <c r="K303" s="82">
        <v>0</v>
      </c>
      <c r="L303" s="82"/>
      <c r="M303" s="26"/>
    </row>
    <row r="304" spans="1:13" ht="15" hidden="1">
      <c r="A304" s="24"/>
      <c r="B304" s="9" t="s">
        <v>133</v>
      </c>
      <c r="C304" s="8"/>
      <c r="D304" s="82">
        <v>10</v>
      </c>
      <c r="E304" s="82"/>
      <c r="F304" s="84" t="s">
        <v>64</v>
      </c>
      <c r="G304" s="84"/>
      <c r="H304" s="82" t="s">
        <v>378</v>
      </c>
      <c r="I304" s="82"/>
      <c r="J304" s="82"/>
      <c r="K304" s="82">
        <v>5</v>
      </c>
      <c r="L304" s="82"/>
      <c r="M304" s="26"/>
    </row>
    <row r="305" spans="1:13" ht="15" hidden="1">
      <c r="A305" s="24"/>
      <c r="B305" s="9" t="s">
        <v>136</v>
      </c>
      <c r="C305" s="8"/>
      <c r="D305" s="82">
        <v>10</v>
      </c>
      <c r="E305" s="82"/>
      <c r="F305" s="84" t="s">
        <v>64</v>
      </c>
      <c r="G305" s="84"/>
      <c r="H305" s="82" t="s">
        <v>137</v>
      </c>
      <c r="I305" s="82"/>
      <c r="J305" s="82"/>
      <c r="K305" s="82">
        <v>0</v>
      </c>
      <c r="L305" s="82"/>
      <c r="M305" s="26"/>
    </row>
    <row r="306" spans="1:13" ht="15" hidden="1">
      <c r="A306" s="24"/>
      <c r="B306" s="9" t="s">
        <v>89</v>
      </c>
      <c r="C306" s="39"/>
      <c r="D306" s="82">
        <v>10</v>
      </c>
      <c r="E306" s="82"/>
      <c r="F306" s="84" t="s">
        <v>64</v>
      </c>
      <c r="G306" s="84"/>
      <c r="H306" s="82" t="s">
        <v>137</v>
      </c>
      <c r="I306" s="82"/>
      <c r="J306" s="82"/>
      <c r="K306" s="82">
        <v>12</v>
      </c>
      <c r="L306" s="82"/>
      <c r="M306" s="26"/>
    </row>
    <row r="307" spans="1:13" ht="15" hidden="1">
      <c r="A307" s="24"/>
      <c r="B307" s="9" t="s">
        <v>296</v>
      </c>
      <c r="C307" s="8"/>
      <c r="D307" s="82">
        <v>10</v>
      </c>
      <c r="E307" s="82"/>
      <c r="F307" s="84" t="s">
        <v>64</v>
      </c>
      <c r="G307" s="84"/>
      <c r="H307" s="82" t="s">
        <v>137</v>
      </c>
      <c r="I307" s="82"/>
      <c r="J307" s="82"/>
      <c r="K307" s="82">
        <v>68</v>
      </c>
      <c r="L307" s="82"/>
      <c r="M307" s="26"/>
    </row>
    <row r="308" spans="1:13" ht="1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2.5">
      <c r="A309" s="24"/>
      <c r="B309" s="9" t="s">
        <v>80</v>
      </c>
      <c r="C309" s="39"/>
      <c r="D309" s="82">
        <v>10</v>
      </c>
      <c r="E309" s="82"/>
      <c r="F309" s="84" t="s">
        <v>66</v>
      </c>
      <c r="G309" s="84"/>
      <c r="H309" s="82" t="s">
        <v>81</v>
      </c>
      <c r="I309" s="82"/>
      <c r="J309" s="82"/>
      <c r="K309" s="82" t="s">
        <v>70</v>
      </c>
      <c r="L309" s="82"/>
      <c r="M309" s="26">
        <f>M310</f>
        <v>22492</v>
      </c>
    </row>
    <row r="310" spans="1:13" ht="15">
      <c r="A310" s="24"/>
      <c r="B310" s="9" t="s">
        <v>87</v>
      </c>
      <c r="C310" s="8"/>
      <c r="D310" s="82">
        <v>10</v>
      </c>
      <c r="E310" s="82"/>
      <c r="F310" s="84" t="s">
        <v>66</v>
      </c>
      <c r="G310" s="84"/>
      <c r="H310" s="82" t="s">
        <v>88</v>
      </c>
      <c r="I310" s="82"/>
      <c r="J310" s="82"/>
      <c r="K310" s="82" t="s">
        <v>70</v>
      </c>
      <c r="L310" s="82"/>
      <c r="M310" s="26">
        <f>M311</f>
        <v>22492</v>
      </c>
    </row>
    <row r="311" spans="1:13" ht="26.25">
      <c r="A311" s="24"/>
      <c r="B311" s="9" t="s">
        <v>84</v>
      </c>
      <c r="C311" s="39"/>
      <c r="D311" s="82">
        <v>10</v>
      </c>
      <c r="E311" s="82"/>
      <c r="F311" s="84" t="s">
        <v>66</v>
      </c>
      <c r="G311" s="84"/>
      <c r="H311" s="82" t="s">
        <v>88</v>
      </c>
      <c r="I311" s="82"/>
      <c r="J311" s="82"/>
      <c r="K311" s="82">
        <v>500</v>
      </c>
      <c r="L311" s="82"/>
      <c r="M311" s="26">
        <v>22492</v>
      </c>
    </row>
    <row r="312" spans="1:13" ht="0.75" customHeight="1">
      <c r="A312" s="24"/>
      <c r="B312" s="9" t="s">
        <v>151</v>
      </c>
      <c r="C312" s="8"/>
      <c r="D312" s="82">
        <v>10</v>
      </c>
      <c r="E312" s="82"/>
      <c r="F312" s="84" t="s">
        <v>66</v>
      </c>
      <c r="G312" s="84"/>
      <c r="H312" s="82" t="s">
        <v>152</v>
      </c>
      <c r="I312" s="82"/>
      <c r="J312" s="82"/>
      <c r="K312" s="82">
        <v>0</v>
      </c>
      <c r="L312" s="82"/>
      <c r="M312" s="26"/>
    </row>
    <row r="313" spans="1:13" ht="15" hidden="1">
      <c r="A313" s="24"/>
      <c r="B313" s="9" t="s">
        <v>89</v>
      </c>
      <c r="C313" s="39"/>
      <c r="D313" s="82">
        <v>10</v>
      </c>
      <c r="E313" s="82"/>
      <c r="F313" s="84" t="s">
        <v>66</v>
      </c>
      <c r="G313" s="84"/>
      <c r="H313" s="82" t="s">
        <v>152</v>
      </c>
      <c r="I313" s="82"/>
      <c r="J313" s="82"/>
      <c r="K313" s="82">
        <v>12</v>
      </c>
      <c r="L313" s="82"/>
      <c r="M313" s="26"/>
    </row>
    <row r="314" spans="1:13" ht="15" hidden="1">
      <c r="A314" s="24"/>
      <c r="B314" s="9" t="s">
        <v>153</v>
      </c>
      <c r="C314" s="8"/>
      <c r="D314" s="82">
        <v>10</v>
      </c>
      <c r="E314" s="82"/>
      <c r="F314" s="84" t="s">
        <v>66</v>
      </c>
      <c r="G314" s="84"/>
      <c r="H314" s="82" t="s">
        <v>154</v>
      </c>
      <c r="I314" s="82"/>
      <c r="J314" s="82"/>
      <c r="K314" s="82">
        <v>0</v>
      </c>
      <c r="L314" s="82"/>
      <c r="M314" s="26"/>
    </row>
    <row r="315" spans="1:13" ht="26.25" hidden="1">
      <c r="A315" s="24"/>
      <c r="B315" s="9" t="s">
        <v>380</v>
      </c>
      <c r="C315" s="8"/>
      <c r="D315" s="82">
        <v>10</v>
      </c>
      <c r="E315" s="82"/>
      <c r="F315" s="84" t="s">
        <v>66</v>
      </c>
      <c r="G315" s="84"/>
      <c r="H315" s="82" t="s">
        <v>381</v>
      </c>
      <c r="I315" s="82"/>
      <c r="J315" s="82"/>
      <c r="K315" s="82">
        <v>0</v>
      </c>
      <c r="L315" s="82"/>
      <c r="M315" s="26"/>
    </row>
    <row r="316" spans="1:13" ht="35.25" customHeight="1" hidden="1">
      <c r="A316" s="24"/>
      <c r="B316" s="9" t="s">
        <v>382</v>
      </c>
      <c r="C316" s="8"/>
      <c r="D316" s="82">
        <v>10</v>
      </c>
      <c r="E316" s="82"/>
      <c r="F316" s="84" t="s">
        <v>66</v>
      </c>
      <c r="G316" s="84"/>
      <c r="H316" s="82" t="s">
        <v>383</v>
      </c>
      <c r="I316" s="82"/>
      <c r="J316" s="82"/>
      <c r="K316" s="82">
        <v>0</v>
      </c>
      <c r="L316" s="82"/>
      <c r="M316" s="26"/>
    </row>
    <row r="317" spans="1:13" ht="15" hidden="1">
      <c r="A317" s="24"/>
      <c r="B317" s="9" t="s">
        <v>128</v>
      </c>
      <c r="C317" s="39"/>
      <c r="D317" s="82">
        <v>10</v>
      </c>
      <c r="E317" s="82"/>
      <c r="F317" s="84" t="s">
        <v>66</v>
      </c>
      <c r="G317" s="84"/>
      <c r="H317" s="82" t="s">
        <v>383</v>
      </c>
      <c r="I317" s="82"/>
      <c r="J317" s="82"/>
      <c r="K317" s="82">
        <v>3</v>
      </c>
      <c r="L317" s="82"/>
      <c r="M317" s="26"/>
    </row>
    <row r="318" spans="1:13" ht="36" customHeight="1" hidden="1">
      <c r="A318" s="24"/>
      <c r="B318" s="9" t="s">
        <v>174</v>
      </c>
      <c r="C318" s="8"/>
      <c r="D318" s="82">
        <v>10</v>
      </c>
      <c r="E318" s="82"/>
      <c r="F318" s="84" t="s">
        <v>66</v>
      </c>
      <c r="G318" s="84"/>
      <c r="H318" s="82" t="s">
        <v>175</v>
      </c>
      <c r="I318" s="82"/>
      <c r="J318" s="82"/>
      <c r="K318" s="82">
        <v>0</v>
      </c>
      <c r="L318" s="82"/>
      <c r="M318" s="26"/>
    </row>
    <row r="319" spans="1:13" ht="15" hidden="1">
      <c r="A319" s="24"/>
      <c r="B319" s="9" t="s">
        <v>128</v>
      </c>
      <c r="C319" s="39"/>
      <c r="D319" s="82">
        <v>10</v>
      </c>
      <c r="E319" s="82"/>
      <c r="F319" s="84" t="s">
        <v>66</v>
      </c>
      <c r="G319" s="84"/>
      <c r="H319" s="82" t="s">
        <v>175</v>
      </c>
      <c r="I319" s="82"/>
      <c r="J319" s="82"/>
      <c r="K319" s="82">
        <v>3</v>
      </c>
      <c r="L319" s="82"/>
      <c r="M319" s="26"/>
    </row>
    <row r="320" spans="1:13" ht="15.75" customHeight="1" hidden="1">
      <c r="A320" s="24"/>
      <c r="B320" s="9" t="s">
        <v>38</v>
      </c>
      <c r="C320" s="8"/>
      <c r="D320" s="82">
        <v>10</v>
      </c>
      <c r="E320" s="82"/>
      <c r="F320" s="84" t="s">
        <v>66</v>
      </c>
      <c r="G320" s="84"/>
      <c r="H320" s="82" t="s">
        <v>384</v>
      </c>
      <c r="I320" s="82"/>
      <c r="J320" s="82"/>
      <c r="K320" s="82">
        <v>0</v>
      </c>
      <c r="L320" s="82"/>
      <c r="M320" s="26"/>
    </row>
    <row r="321" spans="1:13" ht="15" hidden="1">
      <c r="A321" s="24"/>
      <c r="B321" s="9" t="s">
        <v>385</v>
      </c>
      <c r="C321" s="8"/>
      <c r="D321" s="82">
        <v>10</v>
      </c>
      <c r="E321" s="82"/>
      <c r="F321" s="84" t="s">
        <v>66</v>
      </c>
      <c r="G321" s="84"/>
      <c r="H321" s="82" t="s">
        <v>386</v>
      </c>
      <c r="I321" s="82"/>
      <c r="J321" s="82"/>
      <c r="K321" s="82">
        <v>0</v>
      </c>
      <c r="L321" s="82"/>
      <c r="M321" s="26"/>
    </row>
    <row r="322" spans="1:13" ht="15" hidden="1">
      <c r="A322" s="24"/>
      <c r="B322" s="9" t="s">
        <v>128</v>
      </c>
      <c r="C322" s="39"/>
      <c r="D322" s="82">
        <v>10</v>
      </c>
      <c r="E322" s="82"/>
      <c r="F322" s="84" t="s">
        <v>66</v>
      </c>
      <c r="G322" s="84"/>
      <c r="H322" s="82" t="s">
        <v>386</v>
      </c>
      <c r="I322" s="82"/>
      <c r="J322" s="82"/>
      <c r="K322" s="82">
        <v>3</v>
      </c>
      <c r="L322" s="82"/>
      <c r="M322" s="26"/>
    </row>
    <row r="323" spans="1:13" ht="26.25" hidden="1">
      <c r="A323" s="24"/>
      <c r="B323" s="9" t="s">
        <v>146</v>
      </c>
      <c r="C323" s="8"/>
      <c r="D323" s="82">
        <v>10</v>
      </c>
      <c r="E323" s="82"/>
      <c r="F323" s="84" t="s">
        <v>66</v>
      </c>
      <c r="G323" s="84"/>
      <c r="H323" s="82" t="s">
        <v>147</v>
      </c>
      <c r="I323" s="82"/>
      <c r="J323" s="82"/>
      <c r="K323" s="82">
        <v>0</v>
      </c>
      <c r="L323" s="82"/>
      <c r="M323" s="26"/>
    </row>
    <row r="324" spans="1:13" ht="25.5" customHeight="1" hidden="1">
      <c r="A324" s="24"/>
      <c r="B324" s="9" t="s">
        <v>176</v>
      </c>
      <c r="C324" s="8"/>
      <c r="D324" s="82">
        <v>10</v>
      </c>
      <c r="E324" s="82"/>
      <c r="F324" s="84" t="s">
        <v>66</v>
      </c>
      <c r="G324" s="84"/>
      <c r="H324" s="82" t="s">
        <v>177</v>
      </c>
      <c r="I324" s="82"/>
      <c r="J324" s="82"/>
      <c r="K324" s="82">
        <v>0</v>
      </c>
      <c r="L324" s="82"/>
      <c r="M324" s="26"/>
    </row>
    <row r="325" spans="1:13" ht="15" hidden="1">
      <c r="A325" s="24"/>
      <c r="B325" s="9" t="s">
        <v>128</v>
      </c>
      <c r="C325" s="8"/>
      <c r="D325" s="82">
        <v>10</v>
      </c>
      <c r="E325" s="82"/>
      <c r="F325" s="84" t="s">
        <v>66</v>
      </c>
      <c r="G325" s="84"/>
      <c r="H325" s="82" t="s">
        <v>178</v>
      </c>
      <c r="I325" s="82"/>
      <c r="J325" s="82"/>
      <c r="K325" s="82">
        <v>3</v>
      </c>
      <c r="L325" s="82"/>
      <c r="M325" s="26"/>
    </row>
    <row r="326" spans="1:13" ht="39" hidden="1">
      <c r="A326" s="24"/>
      <c r="B326" s="9" t="s">
        <v>179</v>
      </c>
      <c r="C326" s="8"/>
      <c r="D326" s="82">
        <v>10</v>
      </c>
      <c r="E326" s="82"/>
      <c r="F326" s="84" t="s">
        <v>66</v>
      </c>
      <c r="G326" s="84"/>
      <c r="H326" s="82" t="s">
        <v>180</v>
      </c>
      <c r="I326" s="82"/>
      <c r="J326" s="82"/>
      <c r="K326" s="82">
        <v>0</v>
      </c>
      <c r="L326" s="82"/>
      <c r="M326" s="26"/>
    </row>
    <row r="327" spans="1:13" ht="0.75" customHeight="1" hidden="1">
      <c r="A327" s="24"/>
      <c r="B327" s="9" t="s">
        <v>128</v>
      </c>
      <c r="C327" s="8"/>
      <c r="D327" s="82">
        <v>10</v>
      </c>
      <c r="E327" s="82"/>
      <c r="F327" s="84" t="s">
        <v>66</v>
      </c>
      <c r="G327" s="84"/>
      <c r="H327" s="82" t="s">
        <v>180</v>
      </c>
      <c r="I327" s="82"/>
      <c r="J327" s="82"/>
      <c r="K327" s="82">
        <v>3</v>
      </c>
      <c r="L327" s="82"/>
      <c r="M327" s="26"/>
    </row>
    <row r="328" spans="1:13" ht="15" hidden="1">
      <c r="A328" s="24"/>
      <c r="B328" s="9" t="s">
        <v>148</v>
      </c>
      <c r="C328" s="8"/>
      <c r="D328" s="82">
        <v>10</v>
      </c>
      <c r="E328" s="82"/>
      <c r="F328" s="84" t="s">
        <v>66</v>
      </c>
      <c r="G328" s="84"/>
      <c r="H328" s="82" t="s">
        <v>129</v>
      </c>
      <c r="I328" s="82"/>
      <c r="J328" s="82"/>
      <c r="K328" s="82">
        <v>0</v>
      </c>
      <c r="L328" s="82"/>
      <c r="M328" s="26"/>
    </row>
    <row r="329" spans="1:13" ht="15" hidden="1">
      <c r="A329" s="24"/>
      <c r="B329" s="9" t="s">
        <v>128</v>
      </c>
      <c r="C329" s="8"/>
      <c r="D329" s="82">
        <v>10</v>
      </c>
      <c r="E329" s="82"/>
      <c r="F329" s="84" t="s">
        <v>66</v>
      </c>
      <c r="G329" s="84"/>
      <c r="H329" s="82" t="s">
        <v>129</v>
      </c>
      <c r="I329" s="82"/>
      <c r="J329" s="82"/>
      <c r="K329" s="82">
        <v>3</v>
      </c>
      <c r="L329" s="82"/>
      <c r="M329" s="26"/>
    </row>
    <row r="330" spans="1:13" ht="15" hidden="1">
      <c r="A330" s="24"/>
      <c r="B330" s="9" t="s">
        <v>387</v>
      </c>
      <c r="C330" s="8"/>
      <c r="D330" s="82">
        <v>10</v>
      </c>
      <c r="E330" s="82"/>
      <c r="F330" s="84" t="s">
        <v>66</v>
      </c>
      <c r="G330" s="84"/>
      <c r="H330" s="82" t="s">
        <v>147</v>
      </c>
      <c r="I330" s="82"/>
      <c r="J330" s="82"/>
      <c r="K330" s="82">
        <v>0</v>
      </c>
      <c r="L330" s="82"/>
      <c r="M330" s="26"/>
    </row>
    <row r="331" spans="1:13" ht="51" customHeight="1" hidden="1">
      <c r="A331" s="24"/>
      <c r="B331" s="9" t="s">
        <v>236</v>
      </c>
      <c r="C331" s="8"/>
      <c r="D331" s="82">
        <v>10</v>
      </c>
      <c r="E331" s="82"/>
      <c r="F331" s="84" t="s">
        <v>66</v>
      </c>
      <c r="G331" s="84"/>
      <c r="H331" s="82" t="s">
        <v>237</v>
      </c>
      <c r="I331" s="82"/>
      <c r="J331" s="82"/>
      <c r="K331" s="82">
        <v>0</v>
      </c>
      <c r="L331" s="82"/>
      <c r="M331" s="26"/>
    </row>
    <row r="332" spans="1:13" ht="26.25" hidden="1">
      <c r="A332" s="24"/>
      <c r="B332" s="9" t="s">
        <v>114</v>
      </c>
      <c r="C332" s="8"/>
      <c r="D332" s="82">
        <v>10</v>
      </c>
      <c r="E332" s="82"/>
      <c r="F332" s="84" t="s">
        <v>66</v>
      </c>
      <c r="G332" s="84"/>
      <c r="H332" s="82" t="s">
        <v>238</v>
      </c>
      <c r="I332" s="82"/>
      <c r="J332" s="82"/>
      <c r="K332" s="82">
        <v>0</v>
      </c>
      <c r="L332" s="82"/>
      <c r="M332" s="26"/>
    </row>
    <row r="333" spans="1:13" ht="15" hidden="1">
      <c r="A333" s="24"/>
      <c r="B333" s="9" t="s">
        <v>113</v>
      </c>
      <c r="C333" s="8"/>
      <c r="D333" s="82">
        <v>10</v>
      </c>
      <c r="E333" s="82"/>
      <c r="F333" s="84" t="s">
        <v>66</v>
      </c>
      <c r="G333" s="84"/>
      <c r="H333" s="82" t="s">
        <v>238</v>
      </c>
      <c r="I333" s="82"/>
      <c r="J333" s="82"/>
      <c r="K333" s="82">
        <v>1</v>
      </c>
      <c r="L333" s="82"/>
      <c r="M333" s="26"/>
    </row>
    <row r="334" spans="1:13" ht="34.5" customHeight="1" hidden="1">
      <c r="A334" s="24"/>
      <c r="B334" s="9" t="s">
        <v>346</v>
      </c>
      <c r="C334" s="8"/>
      <c r="D334" s="82">
        <v>10</v>
      </c>
      <c r="E334" s="82"/>
      <c r="F334" s="84" t="s">
        <v>66</v>
      </c>
      <c r="G334" s="84"/>
      <c r="H334" s="82" t="s">
        <v>347</v>
      </c>
      <c r="I334" s="82"/>
      <c r="J334" s="82"/>
      <c r="K334" s="82">
        <v>0</v>
      </c>
      <c r="L334" s="82"/>
      <c r="M334" s="26"/>
    </row>
    <row r="335" spans="1:13" ht="15">
      <c r="A335" s="24"/>
      <c r="B335" s="9" t="s">
        <v>138</v>
      </c>
      <c r="C335" s="11"/>
      <c r="D335" s="82">
        <v>10</v>
      </c>
      <c r="E335" s="82"/>
      <c r="F335" s="84" t="s">
        <v>66</v>
      </c>
      <c r="G335" s="84"/>
      <c r="H335" s="82" t="s">
        <v>139</v>
      </c>
      <c r="I335" s="82"/>
      <c r="J335" s="82"/>
      <c r="K335" s="82" t="s">
        <v>70</v>
      </c>
      <c r="L335" s="82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2">
        <v>10</v>
      </c>
      <c r="E336" s="82"/>
      <c r="F336" s="84" t="s">
        <v>66</v>
      </c>
      <c r="G336" s="84"/>
      <c r="H336" s="82" t="s">
        <v>139</v>
      </c>
      <c r="I336" s="82"/>
      <c r="J336" s="82"/>
      <c r="K336" s="82">
        <v>3</v>
      </c>
      <c r="L336" s="82"/>
      <c r="M336" s="26">
        <f>600+4600</f>
        <v>5200</v>
      </c>
    </row>
    <row r="337" spans="1:13" ht="15">
      <c r="A337" s="24"/>
      <c r="B337" s="9" t="s">
        <v>296</v>
      </c>
      <c r="C337" s="8"/>
      <c r="D337" s="82">
        <v>10</v>
      </c>
      <c r="E337" s="82"/>
      <c r="F337" s="84" t="s">
        <v>66</v>
      </c>
      <c r="G337" s="84"/>
      <c r="H337" s="82" t="s">
        <v>139</v>
      </c>
      <c r="I337" s="82"/>
      <c r="J337" s="82"/>
      <c r="K337" s="82" t="s">
        <v>16</v>
      </c>
      <c r="L337" s="82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2">
        <v>10</v>
      </c>
      <c r="E338" s="82"/>
      <c r="F338" s="84" t="s">
        <v>66</v>
      </c>
      <c r="G338" s="84"/>
      <c r="H338" s="82" t="s">
        <v>139</v>
      </c>
      <c r="I338" s="82"/>
      <c r="J338" s="82"/>
      <c r="K338" s="82">
        <v>500</v>
      </c>
      <c r="L338" s="82"/>
      <c r="M338" s="26"/>
    </row>
    <row r="339" spans="1:13" ht="1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6.2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">
      <c r="A341" s="24"/>
      <c r="B341" s="9" t="s">
        <v>390</v>
      </c>
      <c r="C341" s="8"/>
      <c r="D341" s="82">
        <v>11</v>
      </c>
      <c r="E341" s="82"/>
      <c r="F341" s="84" t="s">
        <v>61</v>
      </c>
      <c r="G341" s="84"/>
      <c r="H341" s="82" t="s">
        <v>391</v>
      </c>
      <c r="I341" s="82"/>
      <c r="J341" s="82"/>
      <c r="K341" s="82" t="s">
        <v>70</v>
      </c>
      <c r="L341" s="82"/>
      <c r="M341" s="26">
        <v>185544.8</v>
      </c>
    </row>
    <row r="342" spans="1:13" ht="13.5" customHeight="1">
      <c r="A342" s="24"/>
      <c r="B342" s="9" t="s">
        <v>390</v>
      </c>
      <c r="C342" s="8"/>
      <c r="D342" s="82">
        <v>11</v>
      </c>
      <c r="E342" s="82"/>
      <c r="F342" s="84" t="s">
        <v>61</v>
      </c>
      <c r="G342" s="84"/>
      <c r="H342" s="82" t="s">
        <v>392</v>
      </c>
      <c r="I342" s="82"/>
      <c r="J342" s="82"/>
      <c r="K342" s="82" t="s">
        <v>70</v>
      </c>
      <c r="L342" s="82"/>
      <c r="M342" s="26">
        <v>185544.8</v>
      </c>
    </row>
    <row r="343" spans="1:13" ht="26.25" hidden="1">
      <c r="A343" s="24"/>
      <c r="B343" s="9" t="s">
        <v>393</v>
      </c>
      <c r="C343" s="7"/>
      <c r="D343" s="82">
        <v>11</v>
      </c>
      <c r="E343" s="82"/>
      <c r="F343" s="84" t="s">
        <v>61</v>
      </c>
      <c r="G343" s="84"/>
      <c r="H343" s="82" t="s">
        <v>394</v>
      </c>
      <c r="I343" s="82"/>
      <c r="J343" s="82"/>
      <c r="K343" s="82">
        <v>0</v>
      </c>
      <c r="L343" s="82"/>
      <c r="M343" s="26">
        <v>185544.8</v>
      </c>
    </row>
    <row r="344" spans="1:13" ht="15" hidden="1">
      <c r="A344" s="24"/>
      <c r="B344" s="9" t="s">
        <v>395</v>
      </c>
      <c r="C344" s="8"/>
      <c r="D344" s="82">
        <v>11</v>
      </c>
      <c r="E344" s="82"/>
      <c r="F344" s="84" t="s">
        <v>61</v>
      </c>
      <c r="G344" s="84"/>
      <c r="H344" s="82" t="s">
        <v>394</v>
      </c>
      <c r="I344" s="82"/>
      <c r="J344" s="82"/>
      <c r="K344" s="82">
        <v>8</v>
      </c>
      <c r="L344" s="82"/>
      <c r="M344" s="26">
        <v>185544.8</v>
      </c>
    </row>
    <row r="345" spans="1:13" ht="48" customHeight="1" hidden="1">
      <c r="A345" s="24"/>
      <c r="B345" s="9" t="s">
        <v>0</v>
      </c>
      <c r="C345" s="8"/>
      <c r="D345" s="82">
        <v>11</v>
      </c>
      <c r="E345" s="82"/>
      <c r="F345" s="84" t="s">
        <v>61</v>
      </c>
      <c r="G345" s="84"/>
      <c r="H345" s="82" t="s">
        <v>1</v>
      </c>
      <c r="I345" s="82"/>
      <c r="J345" s="82"/>
      <c r="K345" s="82">
        <v>0</v>
      </c>
      <c r="L345" s="82"/>
      <c r="M345" s="26">
        <v>185544.8</v>
      </c>
    </row>
    <row r="346" spans="1:13" ht="15" hidden="1">
      <c r="A346" s="24"/>
      <c r="B346" s="9" t="s">
        <v>395</v>
      </c>
      <c r="C346" s="8"/>
      <c r="D346" s="82">
        <v>11</v>
      </c>
      <c r="E346" s="82"/>
      <c r="F346" s="84" t="s">
        <v>61</v>
      </c>
      <c r="G346" s="84"/>
      <c r="H346" s="82" t="s">
        <v>1</v>
      </c>
      <c r="I346" s="82"/>
      <c r="J346" s="82"/>
      <c r="K346" s="82" t="s">
        <v>70</v>
      </c>
      <c r="L346" s="82"/>
      <c r="M346" s="26">
        <v>185544.8</v>
      </c>
    </row>
    <row r="347" spans="1:13" ht="35.25" customHeight="1">
      <c r="A347" s="24"/>
      <c r="B347" s="9" t="s">
        <v>2</v>
      </c>
      <c r="C347" s="8"/>
      <c r="D347" s="82">
        <v>11</v>
      </c>
      <c r="E347" s="82"/>
      <c r="F347" s="84" t="s">
        <v>61</v>
      </c>
      <c r="G347" s="84"/>
      <c r="H347" s="82" t="s">
        <v>3</v>
      </c>
      <c r="I347" s="82"/>
      <c r="J347" s="82"/>
      <c r="K347" s="82" t="s">
        <v>70</v>
      </c>
      <c r="L347" s="82"/>
      <c r="M347" s="26">
        <v>185544.8</v>
      </c>
    </row>
    <row r="348" spans="1:13" ht="15" customHeight="1">
      <c r="A348" s="24"/>
      <c r="B348" s="9" t="s">
        <v>395</v>
      </c>
      <c r="C348" s="8"/>
      <c r="D348" s="82">
        <v>11</v>
      </c>
      <c r="E348" s="82"/>
      <c r="F348" s="84" t="s">
        <v>61</v>
      </c>
      <c r="G348" s="84"/>
      <c r="H348" s="82" t="s">
        <v>3</v>
      </c>
      <c r="I348" s="82"/>
      <c r="J348" s="82"/>
      <c r="K348" s="82" t="s">
        <v>18</v>
      </c>
      <c r="L348" s="82"/>
      <c r="M348" s="26">
        <v>185544.8</v>
      </c>
    </row>
    <row r="349" spans="1:13" ht="0.75" customHeight="1" hidden="1">
      <c r="A349" s="24"/>
      <c r="B349" s="9" t="s">
        <v>4</v>
      </c>
      <c r="C349" s="8"/>
      <c r="D349" s="82">
        <v>11</v>
      </c>
      <c r="E349" s="82"/>
      <c r="F349" s="84" t="s">
        <v>61</v>
      </c>
      <c r="G349" s="84"/>
      <c r="H349" s="82" t="s">
        <v>5</v>
      </c>
      <c r="I349" s="82"/>
      <c r="J349" s="82"/>
      <c r="K349" s="82">
        <v>0</v>
      </c>
      <c r="L349" s="82"/>
      <c r="M349" s="26"/>
    </row>
    <row r="350" spans="1:13" ht="26.25" hidden="1">
      <c r="A350" s="24"/>
      <c r="B350" s="9" t="s">
        <v>6</v>
      </c>
      <c r="C350" s="8"/>
      <c r="D350" s="82">
        <v>11</v>
      </c>
      <c r="E350" s="82"/>
      <c r="F350" s="84" t="s">
        <v>61</v>
      </c>
      <c r="G350" s="84"/>
      <c r="H350" s="82" t="s">
        <v>7</v>
      </c>
      <c r="I350" s="82"/>
      <c r="J350" s="82"/>
      <c r="K350" s="82">
        <v>0</v>
      </c>
      <c r="L350" s="82"/>
      <c r="M350" s="26"/>
    </row>
    <row r="351" spans="1:13" ht="15" hidden="1">
      <c r="A351" s="24"/>
      <c r="B351" s="9" t="s">
        <v>8</v>
      </c>
      <c r="C351" s="8"/>
      <c r="D351" s="82">
        <v>11</v>
      </c>
      <c r="E351" s="82"/>
      <c r="F351" s="84" t="s">
        <v>61</v>
      </c>
      <c r="G351" s="84"/>
      <c r="H351" s="82" t="s">
        <v>7</v>
      </c>
      <c r="I351" s="82"/>
      <c r="J351" s="82"/>
      <c r="K351" s="82">
        <v>7</v>
      </c>
      <c r="L351" s="82"/>
      <c r="M351" s="26"/>
    </row>
    <row r="352" spans="1:13" ht="26.25" hidden="1">
      <c r="A352" s="24"/>
      <c r="B352" s="9" t="s">
        <v>9</v>
      </c>
      <c r="C352" s="8"/>
      <c r="D352" s="82">
        <v>11</v>
      </c>
      <c r="E352" s="82"/>
      <c r="F352" s="84" t="s">
        <v>61</v>
      </c>
      <c r="G352" s="84"/>
      <c r="H352" s="82" t="s">
        <v>10</v>
      </c>
      <c r="I352" s="82"/>
      <c r="J352" s="82"/>
      <c r="K352" s="82">
        <v>0</v>
      </c>
      <c r="L352" s="82"/>
      <c r="M352" s="26"/>
    </row>
    <row r="353" spans="1:13" ht="15" hidden="1">
      <c r="A353" s="24"/>
      <c r="B353" s="9" t="s">
        <v>8</v>
      </c>
      <c r="C353" s="8"/>
      <c r="D353" s="82">
        <v>11</v>
      </c>
      <c r="E353" s="82"/>
      <c r="F353" s="84" t="s">
        <v>61</v>
      </c>
      <c r="G353" s="84"/>
      <c r="H353" s="82" t="s">
        <v>10</v>
      </c>
      <c r="I353" s="82"/>
      <c r="J353" s="82"/>
      <c r="K353" s="82">
        <v>7</v>
      </c>
      <c r="L353" s="82"/>
      <c r="M353" s="26"/>
    </row>
    <row r="354" spans="1:13" ht="39" hidden="1">
      <c r="A354" s="24"/>
      <c r="B354" s="9" t="s">
        <v>11</v>
      </c>
      <c r="C354" s="8"/>
      <c r="D354" s="82">
        <v>11</v>
      </c>
      <c r="E354" s="82"/>
      <c r="F354" s="84" t="s">
        <v>61</v>
      </c>
      <c r="G354" s="84"/>
      <c r="H354" s="82" t="s">
        <v>12</v>
      </c>
      <c r="I354" s="82"/>
      <c r="J354" s="82"/>
      <c r="K354" s="82">
        <v>0</v>
      </c>
      <c r="L354" s="82"/>
      <c r="M354" s="26"/>
    </row>
    <row r="355" spans="1:13" ht="15" hidden="1">
      <c r="A355" s="24"/>
      <c r="B355" s="9" t="s">
        <v>8</v>
      </c>
      <c r="C355" s="8"/>
      <c r="D355" s="82">
        <v>11</v>
      </c>
      <c r="E355" s="82"/>
      <c r="F355" s="84" t="s">
        <v>61</v>
      </c>
      <c r="G355" s="84"/>
      <c r="H355" s="82" t="s">
        <v>12</v>
      </c>
      <c r="I355" s="82"/>
      <c r="J355" s="82"/>
      <c r="K355" s="82">
        <v>7</v>
      </c>
      <c r="L355" s="82"/>
      <c r="M355" s="26"/>
    </row>
    <row r="356" spans="1:13" ht="26.25" hidden="1">
      <c r="A356" s="24"/>
      <c r="B356" s="9" t="s">
        <v>13</v>
      </c>
      <c r="C356" s="8"/>
      <c r="D356" s="82">
        <v>11</v>
      </c>
      <c r="E356" s="82"/>
      <c r="F356" s="84" t="s">
        <v>61</v>
      </c>
      <c r="G356" s="84"/>
      <c r="H356" s="82" t="s">
        <v>14</v>
      </c>
      <c r="I356" s="82"/>
      <c r="J356" s="82"/>
      <c r="K356" s="82">
        <v>0</v>
      </c>
      <c r="L356" s="82"/>
      <c r="M356" s="26"/>
    </row>
    <row r="357" spans="1:13" ht="15" hidden="1">
      <c r="A357" s="24"/>
      <c r="B357" s="9" t="s">
        <v>8</v>
      </c>
      <c r="C357" s="8"/>
      <c r="D357" s="82">
        <v>11</v>
      </c>
      <c r="E357" s="82"/>
      <c r="F357" s="84" t="s">
        <v>61</v>
      </c>
      <c r="G357" s="84"/>
      <c r="H357" s="82" t="s">
        <v>14</v>
      </c>
      <c r="I357" s="82"/>
      <c r="J357" s="82"/>
      <c r="K357" s="82">
        <v>7</v>
      </c>
      <c r="L357" s="82"/>
      <c r="M357" s="26"/>
    </row>
    <row r="358" spans="1:13" ht="26.2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6.25">
      <c r="A359" s="24"/>
      <c r="B359" s="9" t="s">
        <v>49</v>
      </c>
      <c r="C359" s="8"/>
      <c r="D359" s="82">
        <v>11</v>
      </c>
      <c r="E359" s="82"/>
      <c r="F359" s="82" t="s">
        <v>64</v>
      </c>
      <c r="G359" s="82"/>
      <c r="H359" s="82" t="s">
        <v>75</v>
      </c>
      <c r="I359" s="82"/>
      <c r="J359" s="82"/>
      <c r="K359" s="82" t="s">
        <v>70</v>
      </c>
      <c r="L359" s="82"/>
      <c r="M359" s="26">
        <v>1024</v>
      </c>
    </row>
    <row r="360" spans="1:13" ht="20.25" customHeight="1">
      <c r="A360" s="24"/>
      <c r="B360" s="9" t="s">
        <v>388</v>
      </c>
      <c r="C360" s="8"/>
      <c r="D360" s="82">
        <v>11</v>
      </c>
      <c r="E360" s="82"/>
      <c r="F360" s="82" t="s">
        <v>64</v>
      </c>
      <c r="G360" s="82"/>
      <c r="H360" s="82" t="s">
        <v>47</v>
      </c>
      <c r="I360" s="82"/>
      <c r="J360" s="82"/>
      <c r="K360" s="82" t="s">
        <v>70</v>
      </c>
      <c r="L360" s="82"/>
      <c r="M360" s="26">
        <v>1024</v>
      </c>
    </row>
    <row r="361" spans="1:13" ht="0.75" customHeight="1">
      <c r="A361" s="24"/>
      <c r="B361" s="9" t="s">
        <v>49</v>
      </c>
      <c r="C361" s="8"/>
      <c r="D361" s="82">
        <v>11</v>
      </c>
      <c r="E361" s="82"/>
      <c r="F361" s="82" t="s">
        <v>64</v>
      </c>
      <c r="G361" s="82"/>
      <c r="H361" s="82" t="s">
        <v>50</v>
      </c>
      <c r="I361" s="82"/>
      <c r="J361" s="82"/>
      <c r="K361" s="82">
        <v>0</v>
      </c>
      <c r="L361" s="82"/>
      <c r="M361" s="26">
        <v>1024</v>
      </c>
    </row>
    <row r="362" spans="1:13" ht="21" customHeight="1" hidden="1">
      <c r="A362" s="24"/>
      <c r="B362" s="9" t="s">
        <v>51</v>
      </c>
      <c r="C362" s="8"/>
      <c r="D362" s="82">
        <v>11</v>
      </c>
      <c r="E362" s="82"/>
      <c r="F362" s="82">
        <v>4</v>
      </c>
      <c r="G362" s="82"/>
      <c r="H362" s="82" t="s">
        <v>50</v>
      </c>
      <c r="I362" s="82"/>
      <c r="J362" s="82"/>
      <c r="K362" s="82">
        <v>17</v>
      </c>
      <c r="L362" s="82"/>
      <c r="M362" s="26">
        <v>1024</v>
      </c>
    </row>
    <row r="363" spans="1:13" ht="78.75">
      <c r="A363" s="24"/>
      <c r="B363" s="12" t="s">
        <v>59</v>
      </c>
      <c r="C363" s="8"/>
      <c r="D363" s="82">
        <v>11</v>
      </c>
      <c r="E363" s="82"/>
      <c r="F363" s="82">
        <v>4</v>
      </c>
      <c r="G363" s="82"/>
      <c r="H363" s="82" t="s">
        <v>60</v>
      </c>
      <c r="I363" s="82"/>
      <c r="J363" s="82"/>
      <c r="K363" s="82" t="s">
        <v>70</v>
      </c>
      <c r="L363" s="82"/>
      <c r="M363" s="26">
        <v>1024</v>
      </c>
    </row>
    <row r="364" spans="1:13" ht="15">
      <c r="A364" s="24"/>
      <c r="B364" s="9" t="s">
        <v>51</v>
      </c>
      <c r="C364" s="8"/>
      <c r="D364" s="82">
        <v>11</v>
      </c>
      <c r="E364" s="82"/>
      <c r="F364" s="82">
        <v>4</v>
      </c>
      <c r="G364" s="82"/>
      <c r="H364" s="82" t="s">
        <v>60</v>
      </c>
      <c r="I364" s="82"/>
      <c r="J364" s="82"/>
      <c r="K364" s="82" t="s">
        <v>19</v>
      </c>
      <c r="L364" s="82"/>
      <c r="M364" s="26">
        <v>1024</v>
      </c>
    </row>
    <row r="365" spans="1:13" ht="18" customHeight="1" thickBot="1">
      <c r="A365" s="30"/>
      <c r="B365" s="48" t="s">
        <v>22</v>
      </c>
      <c r="C365" s="49"/>
      <c r="D365" s="95"/>
      <c r="E365" s="95"/>
      <c r="F365" s="95"/>
      <c r="G365" s="95"/>
      <c r="H365" s="95"/>
      <c r="I365" s="95"/>
      <c r="J365" s="95"/>
      <c r="K365" s="95"/>
      <c r="L365" s="95"/>
      <c r="M365" s="31">
        <f>M12+M57+M66+M86+M104+M107+M146+M169+M195+M339</f>
        <v>2437436.2</v>
      </c>
    </row>
    <row r="366" spans="1:12" ht="1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tabSelected="1" workbookViewId="0" topLeftCell="A157">
      <selection activeCell="B10" sqref="B10"/>
    </sheetView>
  </sheetViews>
  <sheetFormatPr defaultColWidth="9.00390625" defaultRowHeight="12.75"/>
  <cols>
    <col min="1" max="1" width="4.00390625" style="15" customWidth="1"/>
    <col min="2" max="2" width="42.50390625" style="66" customWidth="1"/>
    <col min="3" max="4" width="4.375" style="67" customWidth="1"/>
    <col min="5" max="5" width="3.125" style="67" customWidth="1"/>
    <col min="6" max="6" width="5.00390625" style="67" customWidth="1"/>
    <col min="7" max="8" width="4.625" style="67" customWidth="1"/>
    <col min="9" max="9" width="3.125" style="67" customWidth="1"/>
    <col min="10" max="10" width="2.875" style="67" customWidth="1"/>
    <col min="11" max="11" width="3.50390625" style="67" customWidth="1"/>
    <col min="12" max="12" width="3.875" style="67" customWidth="1"/>
    <col min="13" max="13" width="13.50390625" style="21" customWidth="1"/>
    <col min="14" max="14" width="9.125" style="52" customWidth="1"/>
    <col min="15" max="15" width="12.625" style="52" customWidth="1"/>
    <col min="16" max="16" width="9.875" style="15" customWidth="1"/>
    <col min="17" max="16384" width="9.125" style="15" customWidth="1"/>
  </cols>
  <sheetData>
    <row r="1" spans="1:19" ht="15">
      <c r="A1" s="1"/>
      <c r="B1" s="32"/>
      <c r="C1" s="33"/>
      <c r="D1" s="33"/>
      <c r="E1" s="96" t="s">
        <v>428</v>
      </c>
      <c r="F1" s="96"/>
      <c r="G1" s="96"/>
      <c r="H1" s="96"/>
      <c r="I1" s="96"/>
      <c r="J1" s="96"/>
      <c r="K1" s="96"/>
      <c r="L1" s="96"/>
      <c r="M1" s="96"/>
      <c r="N1" s="69"/>
      <c r="O1" s="69"/>
      <c r="P1" s="69"/>
      <c r="Q1" s="69"/>
      <c r="R1" s="69"/>
      <c r="S1" s="69"/>
    </row>
    <row r="2" spans="1:19" ht="1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70"/>
      <c r="O2" s="70"/>
      <c r="P2" s="70"/>
      <c r="Q2" s="70"/>
      <c r="R2" s="70"/>
      <c r="S2" s="70"/>
    </row>
    <row r="3" spans="1:19" ht="13.5">
      <c r="A3" s="85"/>
      <c r="B3" s="85"/>
      <c r="C3" s="86"/>
      <c r="D3" s="86"/>
      <c r="E3" s="97" t="s">
        <v>407</v>
      </c>
      <c r="F3" s="97"/>
      <c r="G3" s="97"/>
      <c r="H3" s="97"/>
      <c r="I3" s="97"/>
      <c r="J3" s="97"/>
      <c r="K3" s="97"/>
      <c r="L3" s="97"/>
      <c r="M3" s="97"/>
      <c r="N3" s="70"/>
      <c r="O3" s="70"/>
      <c r="P3" s="70"/>
      <c r="Q3" s="70"/>
      <c r="R3" s="70"/>
      <c r="S3" s="70"/>
    </row>
    <row r="4" spans="1:19" ht="13.5">
      <c r="A4" s="2"/>
      <c r="B4" s="4"/>
      <c r="C4" s="3"/>
      <c r="D4" s="3"/>
      <c r="E4" s="97" t="s">
        <v>436</v>
      </c>
      <c r="F4" s="97"/>
      <c r="G4" s="97"/>
      <c r="H4" s="97"/>
      <c r="I4" s="97"/>
      <c r="J4" s="97"/>
      <c r="K4" s="97"/>
      <c r="L4" s="97"/>
      <c r="M4" s="97"/>
      <c r="N4" s="70"/>
      <c r="O4" s="70"/>
      <c r="P4" s="70"/>
      <c r="Q4" s="70"/>
      <c r="R4" s="70"/>
      <c r="S4" s="70"/>
    </row>
    <row r="5" spans="1:19" ht="13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3.5">
      <c r="A6" s="87" t="s">
        <v>401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9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"/>
      <c r="O7" s="6"/>
      <c r="P7" s="6"/>
      <c r="Q7" s="6"/>
      <c r="R7" s="6"/>
      <c r="S7" s="6"/>
    </row>
    <row r="8" spans="1:19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6"/>
      <c r="O8" s="6"/>
      <c r="P8" s="6"/>
      <c r="Q8" s="6"/>
      <c r="R8" s="6"/>
      <c r="S8" s="6"/>
    </row>
    <row r="9" spans="1:12" ht="15.75" thickBot="1">
      <c r="A9" s="56"/>
      <c r="B9" s="58"/>
      <c r="C9" s="57"/>
      <c r="D9" s="57"/>
      <c r="E9" s="57"/>
      <c r="F9" s="57"/>
      <c r="G9" s="57"/>
      <c r="H9" s="57"/>
      <c r="I9" s="57"/>
      <c r="J9" s="57"/>
      <c r="K9" s="57"/>
      <c r="L9" s="14"/>
    </row>
    <row r="10" spans="1:13" ht="47.25" thickBot="1">
      <c r="A10" s="59" t="s">
        <v>36</v>
      </c>
      <c r="B10" s="60" t="s">
        <v>37</v>
      </c>
      <c r="C10" s="61"/>
      <c r="D10" s="109" t="s">
        <v>72</v>
      </c>
      <c r="E10" s="109"/>
      <c r="F10" s="109" t="s">
        <v>73</v>
      </c>
      <c r="G10" s="109"/>
      <c r="H10" s="109" t="s">
        <v>33</v>
      </c>
      <c r="I10" s="109"/>
      <c r="J10" s="109"/>
      <c r="K10" s="109" t="s">
        <v>34</v>
      </c>
      <c r="L10" s="109"/>
      <c r="M10" s="62" t="s">
        <v>35</v>
      </c>
    </row>
    <row r="11" spans="1:13" ht="27" thickBot="1">
      <c r="A11" s="74"/>
      <c r="B11" s="60" t="s">
        <v>426</v>
      </c>
      <c r="C11" s="61"/>
      <c r="D11" s="109" t="s">
        <v>67</v>
      </c>
      <c r="E11" s="109"/>
      <c r="F11" s="109" t="s">
        <v>67</v>
      </c>
      <c r="G11" s="109"/>
      <c r="H11" s="109" t="s">
        <v>75</v>
      </c>
      <c r="I11" s="109"/>
      <c r="J11" s="109"/>
      <c r="K11" s="109" t="s">
        <v>70</v>
      </c>
      <c r="L11" s="109"/>
      <c r="M11" s="62">
        <f>M12+M29+M34+M42+M49+M70+M75+M83+M68</f>
        <v>69913.3</v>
      </c>
    </row>
    <row r="12" spans="1:13" ht="15">
      <c r="A12" s="74"/>
      <c r="B12" s="77" t="s">
        <v>74</v>
      </c>
      <c r="C12" s="61"/>
      <c r="D12" s="109" t="s">
        <v>61</v>
      </c>
      <c r="E12" s="109"/>
      <c r="F12" s="109" t="s">
        <v>67</v>
      </c>
      <c r="G12" s="109"/>
      <c r="H12" s="109" t="s">
        <v>75</v>
      </c>
      <c r="I12" s="109"/>
      <c r="J12" s="109"/>
      <c r="K12" s="109" t="s">
        <v>70</v>
      </c>
      <c r="L12" s="109"/>
      <c r="M12" s="62">
        <f>M13+M17+M23+M27</f>
        <v>15234</v>
      </c>
    </row>
    <row r="13" spans="1:13" ht="52.5">
      <c r="A13" s="73"/>
      <c r="B13" s="54" t="s">
        <v>86</v>
      </c>
      <c r="C13" s="63"/>
      <c r="D13" s="91" t="s">
        <v>61</v>
      </c>
      <c r="E13" s="91"/>
      <c r="F13" s="91" t="s">
        <v>63</v>
      </c>
      <c r="G13" s="91"/>
      <c r="H13" s="91" t="s">
        <v>78</v>
      </c>
      <c r="I13" s="91"/>
      <c r="J13" s="91"/>
      <c r="K13" s="91" t="s">
        <v>79</v>
      </c>
      <c r="L13" s="91"/>
      <c r="M13" s="55">
        <f>M14</f>
        <v>534</v>
      </c>
    </row>
    <row r="14" spans="1:13" ht="52.5">
      <c r="A14" s="27"/>
      <c r="B14" s="40" t="s">
        <v>80</v>
      </c>
      <c r="C14" s="53"/>
      <c r="D14" s="91" t="s">
        <v>61</v>
      </c>
      <c r="E14" s="91"/>
      <c r="F14" s="91" t="s">
        <v>63</v>
      </c>
      <c r="G14" s="91"/>
      <c r="H14" s="90" t="s">
        <v>81</v>
      </c>
      <c r="I14" s="90"/>
      <c r="J14" s="90"/>
      <c r="K14" s="90" t="s">
        <v>79</v>
      </c>
      <c r="L14" s="90"/>
      <c r="M14" s="28">
        <f>M15</f>
        <v>534</v>
      </c>
    </row>
    <row r="15" spans="1:13" ht="25.5" customHeight="1">
      <c r="A15" s="27"/>
      <c r="B15" s="40" t="s">
        <v>90</v>
      </c>
      <c r="C15" s="53"/>
      <c r="D15" s="98" t="s">
        <v>61</v>
      </c>
      <c r="E15" s="100"/>
      <c r="F15" s="98" t="s">
        <v>63</v>
      </c>
      <c r="G15" s="100"/>
      <c r="H15" s="101" t="s">
        <v>91</v>
      </c>
      <c r="I15" s="102"/>
      <c r="J15" s="103"/>
      <c r="K15" s="101" t="s">
        <v>70</v>
      </c>
      <c r="L15" s="103"/>
      <c r="M15" s="28">
        <f>M16</f>
        <v>534</v>
      </c>
    </row>
    <row r="16" spans="1:13" ht="26.25" customHeight="1" thickBot="1">
      <c r="A16" s="27"/>
      <c r="B16" s="40" t="s">
        <v>84</v>
      </c>
      <c r="C16" s="53"/>
      <c r="D16" s="104" t="s">
        <v>61</v>
      </c>
      <c r="E16" s="105"/>
      <c r="F16" s="104" t="s">
        <v>63</v>
      </c>
      <c r="G16" s="105"/>
      <c r="H16" s="106" t="s">
        <v>91</v>
      </c>
      <c r="I16" s="107"/>
      <c r="J16" s="108"/>
      <c r="K16" s="106">
        <v>500</v>
      </c>
      <c r="L16" s="108"/>
      <c r="M16" s="28">
        <v>534</v>
      </c>
    </row>
    <row r="17" spans="1:13" ht="66">
      <c r="A17" s="27"/>
      <c r="B17" s="54" t="s">
        <v>92</v>
      </c>
      <c r="C17" s="63"/>
      <c r="D17" s="91" t="s">
        <v>61</v>
      </c>
      <c r="E17" s="91"/>
      <c r="F17" s="91" t="s">
        <v>64</v>
      </c>
      <c r="G17" s="91"/>
      <c r="H17" s="91" t="s">
        <v>93</v>
      </c>
      <c r="I17" s="91"/>
      <c r="J17" s="91"/>
      <c r="K17" s="91" t="s">
        <v>79</v>
      </c>
      <c r="L17" s="91"/>
      <c r="M17" s="55">
        <f>M18+M21</f>
        <v>13700</v>
      </c>
    </row>
    <row r="18" spans="1:13" ht="52.5">
      <c r="A18" s="27"/>
      <c r="B18" s="40" t="s">
        <v>80</v>
      </c>
      <c r="C18" s="53"/>
      <c r="D18" s="91" t="s">
        <v>61</v>
      </c>
      <c r="E18" s="91"/>
      <c r="F18" s="91" t="s">
        <v>64</v>
      </c>
      <c r="G18" s="91"/>
      <c r="H18" s="90" t="s">
        <v>81</v>
      </c>
      <c r="I18" s="90"/>
      <c r="J18" s="90"/>
      <c r="K18" s="90" t="s">
        <v>70</v>
      </c>
      <c r="L18" s="90"/>
      <c r="M18" s="28">
        <f>M19</f>
        <v>12817</v>
      </c>
    </row>
    <row r="19" spans="1:13" ht="15">
      <c r="A19" s="27"/>
      <c r="B19" s="40" t="s">
        <v>87</v>
      </c>
      <c r="C19" s="41"/>
      <c r="D19" s="91" t="s">
        <v>61</v>
      </c>
      <c r="E19" s="91"/>
      <c r="F19" s="91" t="s">
        <v>64</v>
      </c>
      <c r="G19" s="91"/>
      <c r="H19" s="90" t="s">
        <v>88</v>
      </c>
      <c r="I19" s="90"/>
      <c r="J19" s="90"/>
      <c r="K19" s="90" t="s">
        <v>70</v>
      </c>
      <c r="L19" s="90"/>
      <c r="M19" s="28">
        <f>M20</f>
        <v>12817</v>
      </c>
    </row>
    <row r="20" spans="1:13" ht="26.25">
      <c r="A20" s="27"/>
      <c r="B20" s="40" t="s">
        <v>84</v>
      </c>
      <c r="C20" s="53"/>
      <c r="D20" s="91" t="s">
        <v>61</v>
      </c>
      <c r="E20" s="91"/>
      <c r="F20" s="91" t="s">
        <v>64</v>
      </c>
      <c r="G20" s="91"/>
      <c r="H20" s="90" t="s">
        <v>88</v>
      </c>
      <c r="I20" s="90"/>
      <c r="J20" s="90"/>
      <c r="K20" s="90">
        <v>500</v>
      </c>
      <c r="L20" s="90"/>
      <c r="M20" s="28">
        <v>12817</v>
      </c>
    </row>
    <row r="21" spans="1:13" ht="39">
      <c r="A21" s="27"/>
      <c r="B21" s="40" t="s">
        <v>94</v>
      </c>
      <c r="C21" s="53"/>
      <c r="D21" s="91" t="s">
        <v>61</v>
      </c>
      <c r="E21" s="91"/>
      <c r="F21" s="91" t="s">
        <v>64</v>
      </c>
      <c r="G21" s="91"/>
      <c r="H21" s="90" t="s">
        <v>95</v>
      </c>
      <c r="I21" s="90"/>
      <c r="J21" s="90"/>
      <c r="K21" s="90" t="s">
        <v>70</v>
      </c>
      <c r="L21" s="90"/>
      <c r="M21" s="28">
        <f>M22</f>
        <v>883</v>
      </c>
    </row>
    <row r="22" spans="1:13" ht="26.25">
      <c r="A22" s="27"/>
      <c r="B22" s="40" t="s">
        <v>84</v>
      </c>
      <c r="C22" s="53"/>
      <c r="D22" s="91" t="s">
        <v>61</v>
      </c>
      <c r="E22" s="91"/>
      <c r="F22" s="91" t="s">
        <v>64</v>
      </c>
      <c r="G22" s="91"/>
      <c r="H22" s="90" t="s">
        <v>95</v>
      </c>
      <c r="I22" s="90"/>
      <c r="J22" s="90"/>
      <c r="K22" s="90">
        <v>500</v>
      </c>
      <c r="L22" s="90"/>
      <c r="M22" s="28">
        <v>883</v>
      </c>
    </row>
    <row r="23" spans="1:13" ht="15">
      <c r="A23" s="73"/>
      <c r="B23" s="54" t="s">
        <v>102</v>
      </c>
      <c r="C23" s="63"/>
      <c r="D23" s="91" t="s">
        <v>61</v>
      </c>
      <c r="E23" s="91"/>
      <c r="F23" s="91">
        <v>12</v>
      </c>
      <c r="G23" s="91"/>
      <c r="H23" s="91" t="s">
        <v>75</v>
      </c>
      <c r="I23" s="91"/>
      <c r="J23" s="91"/>
      <c r="K23" s="91" t="s">
        <v>70</v>
      </c>
      <c r="L23" s="91"/>
      <c r="M23" s="55">
        <f>M24</f>
        <v>900</v>
      </c>
    </row>
    <row r="24" spans="1:13" ht="15">
      <c r="A24" s="27"/>
      <c r="B24" s="40" t="s">
        <v>102</v>
      </c>
      <c r="C24" s="41"/>
      <c r="D24" s="91" t="s">
        <v>61</v>
      </c>
      <c r="E24" s="91"/>
      <c r="F24" s="90">
        <v>12</v>
      </c>
      <c r="G24" s="90"/>
      <c r="H24" s="90" t="s">
        <v>103</v>
      </c>
      <c r="I24" s="90"/>
      <c r="J24" s="90"/>
      <c r="K24" s="90" t="s">
        <v>70</v>
      </c>
      <c r="L24" s="90"/>
      <c r="M24" s="28">
        <f>M25</f>
        <v>900</v>
      </c>
    </row>
    <row r="25" spans="1:13" ht="15">
      <c r="A25" s="27"/>
      <c r="B25" s="40" t="s">
        <v>104</v>
      </c>
      <c r="C25" s="64"/>
      <c r="D25" s="91" t="s">
        <v>61</v>
      </c>
      <c r="E25" s="91"/>
      <c r="F25" s="90">
        <v>12</v>
      </c>
      <c r="G25" s="90"/>
      <c r="H25" s="90" t="s">
        <v>105</v>
      </c>
      <c r="I25" s="90"/>
      <c r="J25" s="90"/>
      <c r="K25" s="90" t="s">
        <v>70</v>
      </c>
      <c r="L25" s="90"/>
      <c r="M25" s="28">
        <f>M26</f>
        <v>900</v>
      </c>
    </row>
    <row r="26" spans="1:13" ht="15">
      <c r="A26" s="27"/>
      <c r="B26" s="40" t="s">
        <v>106</v>
      </c>
      <c r="C26" s="41"/>
      <c r="D26" s="91" t="s">
        <v>61</v>
      </c>
      <c r="E26" s="91"/>
      <c r="F26" s="90">
        <v>12</v>
      </c>
      <c r="G26" s="90"/>
      <c r="H26" s="90" t="s">
        <v>105</v>
      </c>
      <c r="I26" s="90"/>
      <c r="J26" s="90"/>
      <c r="K26" s="90" t="s">
        <v>52</v>
      </c>
      <c r="L26" s="90"/>
      <c r="M26" s="28">
        <v>900</v>
      </c>
    </row>
    <row r="27" spans="1:13" ht="15">
      <c r="A27" s="27"/>
      <c r="B27" s="54" t="s">
        <v>107</v>
      </c>
      <c r="C27" s="42"/>
      <c r="D27" s="98" t="s">
        <v>61</v>
      </c>
      <c r="E27" s="100"/>
      <c r="F27" s="98" t="s">
        <v>67</v>
      </c>
      <c r="G27" s="100"/>
      <c r="H27" s="98" t="s">
        <v>75</v>
      </c>
      <c r="I27" s="99"/>
      <c r="J27" s="100"/>
      <c r="K27" s="98" t="s">
        <v>70</v>
      </c>
      <c r="L27" s="100"/>
      <c r="M27" s="55">
        <f>M28</f>
        <v>100</v>
      </c>
    </row>
    <row r="28" spans="1:13" ht="26.25">
      <c r="A28" s="27"/>
      <c r="B28" s="40" t="s">
        <v>84</v>
      </c>
      <c r="C28" s="41"/>
      <c r="D28" s="98" t="s">
        <v>61</v>
      </c>
      <c r="E28" s="100"/>
      <c r="F28" s="101" t="s">
        <v>435</v>
      </c>
      <c r="G28" s="103"/>
      <c r="H28" s="101" t="s">
        <v>139</v>
      </c>
      <c r="I28" s="102"/>
      <c r="J28" s="103"/>
      <c r="K28" s="101" t="s">
        <v>42</v>
      </c>
      <c r="L28" s="103"/>
      <c r="M28" s="28">
        <v>100</v>
      </c>
    </row>
    <row r="29" spans="1:13" ht="15">
      <c r="A29" s="72"/>
      <c r="B29" s="54" t="s">
        <v>408</v>
      </c>
      <c r="C29" s="53"/>
      <c r="D29" s="91" t="s">
        <v>62</v>
      </c>
      <c r="E29" s="91"/>
      <c r="F29" s="90" t="s">
        <v>67</v>
      </c>
      <c r="G29" s="90"/>
      <c r="H29" s="90" t="s">
        <v>75</v>
      </c>
      <c r="I29" s="90"/>
      <c r="J29" s="90"/>
      <c r="K29" s="90" t="s">
        <v>70</v>
      </c>
      <c r="L29" s="90"/>
      <c r="M29" s="28">
        <f>M30</f>
        <v>466.8</v>
      </c>
    </row>
    <row r="30" spans="1:13" ht="15.75" customHeight="1">
      <c r="A30" s="73"/>
      <c r="B30" s="54" t="s">
        <v>409</v>
      </c>
      <c r="C30" s="53"/>
      <c r="D30" s="91" t="s">
        <v>62</v>
      </c>
      <c r="E30" s="91"/>
      <c r="F30" s="90" t="s">
        <v>63</v>
      </c>
      <c r="G30" s="90"/>
      <c r="H30" s="90" t="s">
        <v>75</v>
      </c>
      <c r="I30" s="90"/>
      <c r="J30" s="90"/>
      <c r="K30" s="90" t="s">
        <v>70</v>
      </c>
      <c r="L30" s="90"/>
      <c r="M30" s="28">
        <f>M31</f>
        <v>466.8</v>
      </c>
    </row>
    <row r="31" spans="1:13" ht="25.5" customHeight="1">
      <c r="A31" s="27"/>
      <c r="B31" s="40" t="s">
        <v>109</v>
      </c>
      <c r="C31" s="53"/>
      <c r="D31" s="91" t="s">
        <v>62</v>
      </c>
      <c r="E31" s="91"/>
      <c r="F31" s="90" t="s">
        <v>63</v>
      </c>
      <c r="G31" s="90"/>
      <c r="H31" s="90" t="s">
        <v>110</v>
      </c>
      <c r="I31" s="90"/>
      <c r="J31" s="90"/>
      <c r="K31" s="90" t="s">
        <v>70</v>
      </c>
      <c r="L31" s="90"/>
      <c r="M31" s="28">
        <f>M32</f>
        <v>466.8</v>
      </c>
    </row>
    <row r="32" spans="1:13" ht="39">
      <c r="A32" s="27"/>
      <c r="B32" s="40" t="s">
        <v>410</v>
      </c>
      <c r="C32" s="53"/>
      <c r="D32" s="91" t="s">
        <v>62</v>
      </c>
      <c r="E32" s="91"/>
      <c r="F32" s="90" t="s">
        <v>63</v>
      </c>
      <c r="G32" s="90"/>
      <c r="H32" s="90" t="s">
        <v>411</v>
      </c>
      <c r="I32" s="90"/>
      <c r="J32" s="90"/>
      <c r="K32" s="90" t="s">
        <v>70</v>
      </c>
      <c r="L32" s="90"/>
      <c r="M32" s="28">
        <f>M33</f>
        <v>466.8</v>
      </c>
    </row>
    <row r="33" spans="1:13" ht="26.25">
      <c r="A33" s="27"/>
      <c r="B33" s="40" t="s">
        <v>84</v>
      </c>
      <c r="C33" s="53"/>
      <c r="D33" s="91" t="s">
        <v>62</v>
      </c>
      <c r="E33" s="91"/>
      <c r="F33" s="90" t="s">
        <v>63</v>
      </c>
      <c r="G33" s="90"/>
      <c r="H33" s="90" t="s">
        <v>411</v>
      </c>
      <c r="I33" s="90"/>
      <c r="J33" s="90"/>
      <c r="K33" s="90" t="s">
        <v>42</v>
      </c>
      <c r="L33" s="90"/>
      <c r="M33" s="28">
        <v>466.8</v>
      </c>
    </row>
    <row r="34" spans="1:13" ht="26.25">
      <c r="A34" s="72"/>
      <c r="B34" s="54" t="s">
        <v>126</v>
      </c>
      <c r="C34" s="42"/>
      <c r="D34" s="91" t="s">
        <v>63</v>
      </c>
      <c r="E34" s="91"/>
      <c r="F34" s="91" t="s">
        <v>67</v>
      </c>
      <c r="G34" s="91"/>
      <c r="H34" s="91" t="s">
        <v>141</v>
      </c>
      <c r="I34" s="91"/>
      <c r="J34" s="91"/>
      <c r="K34" s="91" t="s">
        <v>70</v>
      </c>
      <c r="L34" s="91"/>
      <c r="M34" s="55">
        <f>M35+M39</f>
        <v>1600</v>
      </c>
    </row>
    <row r="35" spans="1:13" ht="39">
      <c r="A35" s="73"/>
      <c r="B35" s="54" t="s">
        <v>140</v>
      </c>
      <c r="C35" s="42"/>
      <c r="D35" s="91" t="s">
        <v>63</v>
      </c>
      <c r="E35" s="91"/>
      <c r="F35" s="91" t="s">
        <v>71</v>
      </c>
      <c r="G35" s="91"/>
      <c r="H35" s="91" t="s">
        <v>75</v>
      </c>
      <c r="I35" s="91"/>
      <c r="J35" s="91"/>
      <c r="K35" s="91" t="s">
        <v>70</v>
      </c>
      <c r="L35" s="91"/>
      <c r="M35" s="55">
        <f>M36</f>
        <v>100</v>
      </c>
    </row>
    <row r="36" spans="1:13" ht="39">
      <c r="A36" s="27"/>
      <c r="B36" s="40" t="s">
        <v>142</v>
      </c>
      <c r="C36" s="41"/>
      <c r="D36" s="91" t="s">
        <v>63</v>
      </c>
      <c r="E36" s="91"/>
      <c r="F36" s="91" t="s">
        <v>71</v>
      </c>
      <c r="G36" s="91"/>
      <c r="H36" s="90" t="s">
        <v>143</v>
      </c>
      <c r="I36" s="90"/>
      <c r="J36" s="90"/>
      <c r="K36" s="90" t="s">
        <v>70</v>
      </c>
      <c r="L36" s="90"/>
      <c r="M36" s="28">
        <f>M37</f>
        <v>100</v>
      </c>
    </row>
    <row r="37" spans="1:13" ht="39">
      <c r="A37" s="27"/>
      <c r="B37" s="40" t="s">
        <v>144</v>
      </c>
      <c r="C37" s="41"/>
      <c r="D37" s="91" t="s">
        <v>63</v>
      </c>
      <c r="E37" s="91"/>
      <c r="F37" s="91" t="s">
        <v>71</v>
      </c>
      <c r="G37" s="91"/>
      <c r="H37" s="90" t="s">
        <v>145</v>
      </c>
      <c r="I37" s="90"/>
      <c r="J37" s="90"/>
      <c r="K37" s="90" t="s">
        <v>70</v>
      </c>
      <c r="L37" s="90"/>
      <c r="M37" s="28">
        <f>M38</f>
        <v>100</v>
      </c>
    </row>
    <row r="38" spans="1:13" ht="39">
      <c r="A38" s="27"/>
      <c r="B38" s="40" t="s">
        <v>132</v>
      </c>
      <c r="C38" s="41"/>
      <c r="D38" s="91" t="s">
        <v>63</v>
      </c>
      <c r="E38" s="91"/>
      <c r="F38" s="91" t="s">
        <v>71</v>
      </c>
      <c r="G38" s="91"/>
      <c r="H38" s="90" t="s">
        <v>145</v>
      </c>
      <c r="I38" s="90"/>
      <c r="J38" s="90"/>
      <c r="K38" s="90" t="s">
        <v>54</v>
      </c>
      <c r="L38" s="90"/>
      <c r="M38" s="28">
        <v>100</v>
      </c>
    </row>
    <row r="39" spans="1:13" ht="15">
      <c r="A39" s="73"/>
      <c r="B39" s="54" t="s">
        <v>412</v>
      </c>
      <c r="C39" s="42"/>
      <c r="D39" s="91" t="s">
        <v>63</v>
      </c>
      <c r="E39" s="91"/>
      <c r="F39" s="91" t="s">
        <v>17</v>
      </c>
      <c r="G39" s="91"/>
      <c r="H39" s="91" t="s">
        <v>75</v>
      </c>
      <c r="I39" s="91"/>
      <c r="J39" s="91"/>
      <c r="K39" s="91" t="s">
        <v>70</v>
      </c>
      <c r="L39" s="91"/>
      <c r="M39" s="55">
        <f>M40</f>
        <v>1500</v>
      </c>
    </row>
    <row r="40" spans="1:13" ht="26.25">
      <c r="A40" s="27"/>
      <c r="B40" s="40" t="s">
        <v>413</v>
      </c>
      <c r="C40" s="41"/>
      <c r="D40" s="91" t="s">
        <v>63</v>
      </c>
      <c r="E40" s="91"/>
      <c r="F40" s="91" t="s">
        <v>17</v>
      </c>
      <c r="G40" s="91"/>
      <c r="H40" s="90" t="s">
        <v>135</v>
      </c>
      <c r="I40" s="90"/>
      <c r="J40" s="90"/>
      <c r="K40" s="90" t="s">
        <v>70</v>
      </c>
      <c r="L40" s="90"/>
      <c r="M40" s="28">
        <f>M41</f>
        <v>1500</v>
      </c>
    </row>
    <row r="41" spans="1:13" ht="39">
      <c r="A41" s="27"/>
      <c r="B41" s="40" t="s">
        <v>132</v>
      </c>
      <c r="C41" s="41"/>
      <c r="D41" s="91" t="s">
        <v>63</v>
      </c>
      <c r="E41" s="91"/>
      <c r="F41" s="91" t="s">
        <v>17</v>
      </c>
      <c r="G41" s="91"/>
      <c r="H41" s="90" t="s">
        <v>135</v>
      </c>
      <c r="I41" s="90"/>
      <c r="J41" s="90"/>
      <c r="K41" s="90" t="s">
        <v>54</v>
      </c>
      <c r="L41" s="90"/>
      <c r="M41" s="28">
        <v>1500</v>
      </c>
    </row>
    <row r="42" spans="1:13" ht="15">
      <c r="A42" s="72"/>
      <c r="B42" s="54" t="s">
        <v>149</v>
      </c>
      <c r="C42" s="42"/>
      <c r="D42" s="91" t="s">
        <v>64</v>
      </c>
      <c r="E42" s="91"/>
      <c r="F42" s="91" t="s">
        <v>67</v>
      </c>
      <c r="G42" s="91"/>
      <c r="H42" s="91" t="s">
        <v>75</v>
      </c>
      <c r="I42" s="91"/>
      <c r="J42" s="91"/>
      <c r="K42" s="91" t="s">
        <v>70</v>
      </c>
      <c r="L42" s="91"/>
      <c r="M42" s="55">
        <f>M43+M46</f>
        <v>7454.9</v>
      </c>
    </row>
    <row r="43" spans="1:13" ht="15">
      <c r="A43" s="73"/>
      <c r="B43" s="54" t="s">
        <v>414</v>
      </c>
      <c r="C43" s="42"/>
      <c r="D43" s="91" t="s">
        <v>64</v>
      </c>
      <c r="E43" s="91"/>
      <c r="F43" s="91" t="s">
        <v>62</v>
      </c>
      <c r="G43" s="91"/>
      <c r="H43" s="91" t="s">
        <v>75</v>
      </c>
      <c r="I43" s="91"/>
      <c r="J43" s="91"/>
      <c r="K43" s="91" t="s">
        <v>70</v>
      </c>
      <c r="L43" s="91"/>
      <c r="M43" s="55">
        <f>M44</f>
        <v>300</v>
      </c>
    </row>
    <row r="44" spans="1:13" ht="52.5">
      <c r="A44" s="27"/>
      <c r="B44" s="40" t="s">
        <v>80</v>
      </c>
      <c r="C44" s="42"/>
      <c r="D44" s="90" t="s">
        <v>64</v>
      </c>
      <c r="E44" s="90"/>
      <c r="F44" s="90" t="s">
        <v>62</v>
      </c>
      <c r="G44" s="90"/>
      <c r="H44" s="90" t="s">
        <v>81</v>
      </c>
      <c r="I44" s="90"/>
      <c r="J44" s="90"/>
      <c r="K44" s="90" t="s">
        <v>70</v>
      </c>
      <c r="L44" s="90"/>
      <c r="M44" s="55">
        <f>M45</f>
        <v>300</v>
      </c>
    </row>
    <row r="45" spans="1:13" ht="26.25">
      <c r="A45" s="27"/>
      <c r="B45" s="40" t="s">
        <v>84</v>
      </c>
      <c r="C45" s="42"/>
      <c r="D45" s="90" t="s">
        <v>415</v>
      </c>
      <c r="E45" s="90"/>
      <c r="F45" s="90" t="s">
        <v>62</v>
      </c>
      <c r="G45" s="90"/>
      <c r="H45" s="90" t="s">
        <v>430</v>
      </c>
      <c r="I45" s="90"/>
      <c r="J45" s="90"/>
      <c r="K45" s="90" t="s">
        <v>42</v>
      </c>
      <c r="L45" s="90"/>
      <c r="M45" s="28">
        <v>300</v>
      </c>
    </row>
    <row r="46" spans="1:13" ht="26.25">
      <c r="A46" s="27"/>
      <c r="B46" s="54" t="s">
        <v>173</v>
      </c>
      <c r="C46" s="42"/>
      <c r="D46" s="91" t="s">
        <v>64</v>
      </c>
      <c r="E46" s="91"/>
      <c r="F46" s="91">
        <v>12</v>
      </c>
      <c r="G46" s="91"/>
      <c r="H46" s="91" t="s">
        <v>75</v>
      </c>
      <c r="I46" s="91"/>
      <c r="J46" s="91"/>
      <c r="K46" s="91" t="s">
        <v>70</v>
      </c>
      <c r="L46" s="91"/>
      <c r="M46" s="55">
        <f>M47</f>
        <v>7154.9</v>
      </c>
    </row>
    <row r="47" spans="1:13" ht="26.25">
      <c r="A47" s="27"/>
      <c r="B47" s="40" t="s">
        <v>181</v>
      </c>
      <c r="C47" s="41"/>
      <c r="D47" s="91" t="s">
        <v>64</v>
      </c>
      <c r="E47" s="91"/>
      <c r="F47" s="90">
        <v>12</v>
      </c>
      <c r="G47" s="90"/>
      <c r="H47" s="90" t="s">
        <v>182</v>
      </c>
      <c r="I47" s="90"/>
      <c r="J47" s="90"/>
      <c r="K47" s="90" t="s">
        <v>70</v>
      </c>
      <c r="L47" s="90"/>
      <c r="M47" s="28">
        <f>M48</f>
        <v>7154.9</v>
      </c>
    </row>
    <row r="48" spans="1:13" ht="26.25">
      <c r="A48" s="27"/>
      <c r="B48" s="40" t="s">
        <v>84</v>
      </c>
      <c r="C48" s="53"/>
      <c r="D48" s="91" t="s">
        <v>64</v>
      </c>
      <c r="E48" s="91"/>
      <c r="F48" s="90">
        <v>12</v>
      </c>
      <c r="G48" s="90"/>
      <c r="H48" s="90" t="s">
        <v>182</v>
      </c>
      <c r="I48" s="90"/>
      <c r="J48" s="90"/>
      <c r="K48" s="90">
        <v>500</v>
      </c>
      <c r="L48" s="90"/>
      <c r="M48" s="28">
        <v>7154.9</v>
      </c>
    </row>
    <row r="49" spans="1:13" ht="15">
      <c r="A49" s="72"/>
      <c r="B49" s="54" t="s">
        <v>187</v>
      </c>
      <c r="C49" s="64"/>
      <c r="D49" s="91" t="s">
        <v>65</v>
      </c>
      <c r="E49" s="91"/>
      <c r="F49" s="91" t="s">
        <v>67</v>
      </c>
      <c r="G49" s="91"/>
      <c r="H49" s="91" t="s">
        <v>75</v>
      </c>
      <c r="I49" s="91"/>
      <c r="J49" s="91"/>
      <c r="K49" s="91" t="s">
        <v>70</v>
      </c>
      <c r="L49" s="91"/>
      <c r="M49" s="55">
        <f>M54+M56+M50</f>
        <v>15424.4</v>
      </c>
    </row>
    <row r="50" spans="1:13" ht="15">
      <c r="A50" s="72"/>
      <c r="B50" s="54" t="s">
        <v>188</v>
      </c>
      <c r="C50" s="64"/>
      <c r="D50" s="91" t="s">
        <v>65</v>
      </c>
      <c r="E50" s="91"/>
      <c r="F50" s="91" t="s">
        <v>61</v>
      </c>
      <c r="G50" s="91"/>
      <c r="H50" s="91" t="s">
        <v>75</v>
      </c>
      <c r="I50" s="91"/>
      <c r="J50" s="91"/>
      <c r="K50" s="91" t="s">
        <v>70</v>
      </c>
      <c r="L50" s="91"/>
      <c r="M50" s="55">
        <f>M51</f>
        <v>1224.4</v>
      </c>
    </row>
    <row r="51" spans="1:13" ht="15">
      <c r="A51" s="72"/>
      <c r="B51" s="40" t="s">
        <v>138</v>
      </c>
      <c r="C51" s="64"/>
      <c r="D51" s="90" t="s">
        <v>65</v>
      </c>
      <c r="E51" s="90"/>
      <c r="F51" s="90" t="s">
        <v>61</v>
      </c>
      <c r="G51" s="90"/>
      <c r="H51" s="90" t="s">
        <v>139</v>
      </c>
      <c r="I51" s="90"/>
      <c r="J51" s="90"/>
      <c r="K51" s="90" t="s">
        <v>70</v>
      </c>
      <c r="L51" s="90"/>
      <c r="M51" s="28">
        <f>M52</f>
        <v>1224.4</v>
      </c>
    </row>
    <row r="52" spans="1:13" ht="15">
      <c r="A52" s="72"/>
      <c r="B52" s="40" t="s">
        <v>128</v>
      </c>
      <c r="C52" s="64"/>
      <c r="D52" s="90" t="s">
        <v>65</v>
      </c>
      <c r="E52" s="90"/>
      <c r="F52" s="90" t="s">
        <v>61</v>
      </c>
      <c r="G52" s="90"/>
      <c r="H52" s="90" t="s">
        <v>139</v>
      </c>
      <c r="I52" s="90"/>
      <c r="J52" s="90"/>
      <c r="K52" s="90" t="s">
        <v>39</v>
      </c>
      <c r="L52" s="90"/>
      <c r="M52" s="28">
        <f>M53</f>
        <v>1224.4</v>
      </c>
    </row>
    <row r="53" spans="1:13" ht="39">
      <c r="A53" s="72"/>
      <c r="B53" s="40" t="s">
        <v>431</v>
      </c>
      <c r="C53" s="64"/>
      <c r="D53" s="90" t="s">
        <v>65</v>
      </c>
      <c r="E53" s="90"/>
      <c r="F53" s="90" t="s">
        <v>61</v>
      </c>
      <c r="G53" s="90"/>
      <c r="H53" s="90" t="s">
        <v>432</v>
      </c>
      <c r="I53" s="90"/>
      <c r="J53" s="90"/>
      <c r="K53" s="90" t="s">
        <v>39</v>
      </c>
      <c r="L53" s="90"/>
      <c r="M53" s="28">
        <v>1224.4</v>
      </c>
    </row>
    <row r="54" spans="1:13" ht="26.25">
      <c r="A54" s="73"/>
      <c r="B54" s="54" t="s">
        <v>416</v>
      </c>
      <c r="C54" s="78"/>
      <c r="D54" s="91" t="s">
        <v>65</v>
      </c>
      <c r="E54" s="91"/>
      <c r="F54" s="91" t="s">
        <v>62</v>
      </c>
      <c r="G54" s="91"/>
      <c r="H54" s="91" t="s">
        <v>417</v>
      </c>
      <c r="I54" s="91"/>
      <c r="J54" s="91"/>
      <c r="K54" s="91" t="s">
        <v>70</v>
      </c>
      <c r="L54" s="91"/>
      <c r="M54" s="55">
        <f>M55</f>
        <v>1714.7</v>
      </c>
    </row>
    <row r="55" spans="1:13" ht="26.25">
      <c r="A55" s="27"/>
      <c r="B55" s="40" t="s">
        <v>84</v>
      </c>
      <c r="C55" s="64"/>
      <c r="D55" s="90" t="s">
        <v>65</v>
      </c>
      <c r="E55" s="90"/>
      <c r="F55" s="90" t="s">
        <v>62</v>
      </c>
      <c r="G55" s="90"/>
      <c r="H55" s="90" t="s">
        <v>417</v>
      </c>
      <c r="I55" s="90"/>
      <c r="J55" s="90"/>
      <c r="K55" s="90" t="s">
        <v>42</v>
      </c>
      <c r="L55" s="90"/>
      <c r="M55" s="28">
        <v>1714.7</v>
      </c>
    </row>
    <row r="56" spans="1:13" ht="15">
      <c r="A56" s="73"/>
      <c r="B56" s="54" t="s">
        <v>196</v>
      </c>
      <c r="C56" s="42"/>
      <c r="D56" s="91" t="s">
        <v>65</v>
      </c>
      <c r="E56" s="91"/>
      <c r="F56" s="91" t="s">
        <v>63</v>
      </c>
      <c r="G56" s="91"/>
      <c r="H56" s="91" t="s">
        <v>75</v>
      </c>
      <c r="I56" s="91"/>
      <c r="J56" s="91"/>
      <c r="K56" s="91" t="s">
        <v>70</v>
      </c>
      <c r="L56" s="91"/>
      <c r="M56" s="55">
        <f>M57</f>
        <v>12485.3</v>
      </c>
    </row>
    <row r="57" spans="1:13" ht="15">
      <c r="A57" s="27"/>
      <c r="B57" s="40" t="s">
        <v>196</v>
      </c>
      <c r="C57" s="41"/>
      <c r="D57" s="91" t="s">
        <v>65</v>
      </c>
      <c r="E57" s="91"/>
      <c r="F57" s="91" t="s">
        <v>63</v>
      </c>
      <c r="G57" s="91"/>
      <c r="H57" s="90" t="s">
        <v>197</v>
      </c>
      <c r="I57" s="90"/>
      <c r="J57" s="90"/>
      <c r="K57" s="90" t="s">
        <v>70</v>
      </c>
      <c r="L57" s="90"/>
      <c r="M57" s="28">
        <f>M58+M60+M62+M64+M66</f>
        <v>12485.3</v>
      </c>
    </row>
    <row r="58" spans="1:13" ht="15">
      <c r="A58" s="27"/>
      <c r="B58" s="40" t="s">
        <v>418</v>
      </c>
      <c r="C58" s="41"/>
      <c r="D58" s="91" t="s">
        <v>65</v>
      </c>
      <c r="E58" s="91"/>
      <c r="F58" s="91" t="s">
        <v>63</v>
      </c>
      <c r="G58" s="91"/>
      <c r="H58" s="90" t="s">
        <v>419</v>
      </c>
      <c r="I58" s="90"/>
      <c r="J58" s="90"/>
      <c r="K58" s="90" t="s">
        <v>70</v>
      </c>
      <c r="L58" s="90"/>
      <c r="M58" s="28">
        <f>M59</f>
        <v>1500</v>
      </c>
    </row>
    <row r="59" spans="1:13" ht="26.25">
      <c r="A59" s="27"/>
      <c r="B59" s="40" t="s">
        <v>84</v>
      </c>
      <c r="C59" s="53"/>
      <c r="D59" s="91" t="s">
        <v>65</v>
      </c>
      <c r="E59" s="91"/>
      <c r="F59" s="91" t="s">
        <v>63</v>
      </c>
      <c r="G59" s="91"/>
      <c r="H59" s="90" t="s">
        <v>419</v>
      </c>
      <c r="I59" s="90"/>
      <c r="J59" s="90"/>
      <c r="K59" s="90">
        <v>500</v>
      </c>
      <c r="L59" s="90"/>
      <c r="M59" s="28">
        <v>1500</v>
      </c>
    </row>
    <row r="60" spans="1:13" ht="42.75" customHeight="1">
      <c r="A60" s="27"/>
      <c r="B60" s="40" t="s">
        <v>198</v>
      </c>
      <c r="C60" s="41"/>
      <c r="D60" s="91" t="s">
        <v>65</v>
      </c>
      <c r="E60" s="91"/>
      <c r="F60" s="91" t="s">
        <v>63</v>
      </c>
      <c r="G60" s="91"/>
      <c r="H60" s="90" t="s">
        <v>199</v>
      </c>
      <c r="I60" s="90"/>
      <c r="J60" s="90"/>
      <c r="K60" s="90" t="s">
        <v>70</v>
      </c>
      <c r="L60" s="90"/>
      <c r="M60" s="28">
        <f>M61</f>
        <v>3000</v>
      </c>
    </row>
    <row r="61" spans="1:13" ht="26.25">
      <c r="A61" s="27"/>
      <c r="B61" s="40" t="s">
        <v>84</v>
      </c>
      <c r="C61" s="53"/>
      <c r="D61" s="91" t="s">
        <v>65</v>
      </c>
      <c r="E61" s="91"/>
      <c r="F61" s="91" t="s">
        <v>63</v>
      </c>
      <c r="G61" s="91"/>
      <c r="H61" s="90" t="s">
        <v>199</v>
      </c>
      <c r="I61" s="90"/>
      <c r="J61" s="90"/>
      <c r="K61" s="90">
        <v>500</v>
      </c>
      <c r="L61" s="90"/>
      <c r="M61" s="28">
        <v>3000</v>
      </c>
    </row>
    <row r="62" spans="1:13" ht="15">
      <c r="A62" s="27"/>
      <c r="B62" s="40" t="s">
        <v>420</v>
      </c>
      <c r="C62" s="41"/>
      <c r="D62" s="91" t="s">
        <v>65</v>
      </c>
      <c r="E62" s="91"/>
      <c r="F62" s="91" t="s">
        <v>63</v>
      </c>
      <c r="G62" s="91"/>
      <c r="H62" s="90" t="s">
        <v>421</v>
      </c>
      <c r="I62" s="90"/>
      <c r="J62" s="90"/>
      <c r="K62" s="90" t="s">
        <v>70</v>
      </c>
      <c r="L62" s="90"/>
      <c r="M62" s="28">
        <f>M63</f>
        <v>100</v>
      </c>
    </row>
    <row r="63" spans="1:13" ht="26.25">
      <c r="A63" s="27"/>
      <c r="B63" s="40" t="s">
        <v>84</v>
      </c>
      <c r="C63" s="53"/>
      <c r="D63" s="91" t="s">
        <v>65</v>
      </c>
      <c r="E63" s="91"/>
      <c r="F63" s="91" t="s">
        <v>63</v>
      </c>
      <c r="G63" s="91"/>
      <c r="H63" s="90" t="s">
        <v>421</v>
      </c>
      <c r="I63" s="90"/>
      <c r="J63" s="90"/>
      <c r="K63" s="90">
        <v>500</v>
      </c>
      <c r="L63" s="90"/>
      <c r="M63" s="28">
        <v>100</v>
      </c>
    </row>
    <row r="64" spans="1:13" ht="15">
      <c r="A64" s="27"/>
      <c r="B64" s="40" t="s">
        <v>422</v>
      </c>
      <c r="C64" s="41"/>
      <c r="D64" s="91" t="s">
        <v>65</v>
      </c>
      <c r="E64" s="91"/>
      <c r="F64" s="91" t="s">
        <v>63</v>
      </c>
      <c r="G64" s="91"/>
      <c r="H64" s="90" t="s">
        <v>423</v>
      </c>
      <c r="I64" s="90"/>
      <c r="J64" s="90"/>
      <c r="K64" s="90" t="s">
        <v>70</v>
      </c>
      <c r="L64" s="90"/>
      <c r="M64" s="28">
        <f>M65</f>
        <v>100</v>
      </c>
    </row>
    <row r="65" spans="1:13" ht="26.25">
      <c r="A65" s="27"/>
      <c r="B65" s="40" t="s">
        <v>84</v>
      </c>
      <c r="C65" s="53"/>
      <c r="D65" s="91" t="s">
        <v>65</v>
      </c>
      <c r="E65" s="91"/>
      <c r="F65" s="91" t="s">
        <v>63</v>
      </c>
      <c r="G65" s="91"/>
      <c r="H65" s="90" t="s">
        <v>423</v>
      </c>
      <c r="I65" s="90"/>
      <c r="J65" s="90"/>
      <c r="K65" s="90">
        <v>500</v>
      </c>
      <c r="L65" s="90"/>
      <c r="M65" s="28">
        <v>100</v>
      </c>
    </row>
    <row r="66" spans="1:13" ht="15">
      <c r="A66" s="27"/>
      <c r="B66" s="40" t="s">
        <v>424</v>
      </c>
      <c r="C66" s="41"/>
      <c r="D66" s="91" t="s">
        <v>65</v>
      </c>
      <c r="E66" s="91"/>
      <c r="F66" s="91" t="s">
        <v>63</v>
      </c>
      <c r="G66" s="91"/>
      <c r="H66" s="90" t="s">
        <v>425</v>
      </c>
      <c r="I66" s="90"/>
      <c r="J66" s="90"/>
      <c r="K66" s="90" t="s">
        <v>70</v>
      </c>
      <c r="L66" s="90"/>
      <c r="M66" s="28">
        <f>M67</f>
        <v>7785.3</v>
      </c>
    </row>
    <row r="67" spans="1:13" ht="26.25">
      <c r="A67" s="27"/>
      <c r="B67" s="40" t="s">
        <v>84</v>
      </c>
      <c r="C67" s="53"/>
      <c r="D67" s="91" t="s">
        <v>65</v>
      </c>
      <c r="E67" s="91"/>
      <c r="F67" s="91" t="s">
        <v>63</v>
      </c>
      <c r="G67" s="91"/>
      <c r="H67" s="90" t="s">
        <v>425</v>
      </c>
      <c r="I67" s="90"/>
      <c r="J67" s="90"/>
      <c r="K67" s="90">
        <v>500</v>
      </c>
      <c r="L67" s="90"/>
      <c r="M67" s="28">
        <v>7785.3</v>
      </c>
    </row>
    <row r="68" spans="1:13" ht="15">
      <c r="A68" s="27"/>
      <c r="B68" s="42" t="s">
        <v>433</v>
      </c>
      <c r="C68" s="42"/>
      <c r="D68" s="98" t="s">
        <v>68</v>
      </c>
      <c r="E68" s="100"/>
      <c r="F68" s="98" t="s">
        <v>68</v>
      </c>
      <c r="G68" s="100"/>
      <c r="H68" s="98" t="s">
        <v>253</v>
      </c>
      <c r="I68" s="99"/>
      <c r="J68" s="100"/>
      <c r="K68" s="98" t="s">
        <v>70</v>
      </c>
      <c r="L68" s="100"/>
      <c r="M68" s="55">
        <f>M69</f>
        <v>380</v>
      </c>
    </row>
    <row r="69" spans="1:13" ht="15">
      <c r="A69" s="27"/>
      <c r="B69" s="40" t="s">
        <v>434</v>
      </c>
      <c r="C69" s="53"/>
      <c r="D69" s="98" t="s">
        <v>68</v>
      </c>
      <c r="E69" s="100"/>
      <c r="F69" s="98" t="s">
        <v>68</v>
      </c>
      <c r="G69" s="100"/>
      <c r="H69" s="101" t="s">
        <v>234</v>
      </c>
      <c r="I69" s="102"/>
      <c r="J69" s="103"/>
      <c r="K69" s="101" t="s">
        <v>42</v>
      </c>
      <c r="L69" s="103"/>
      <c r="M69" s="28">
        <v>380</v>
      </c>
    </row>
    <row r="70" spans="1:13" ht="26.25">
      <c r="A70" s="72"/>
      <c r="B70" s="54" t="s">
        <v>239</v>
      </c>
      <c r="C70" s="42"/>
      <c r="D70" s="91" t="s">
        <v>69</v>
      </c>
      <c r="E70" s="91"/>
      <c r="F70" s="91" t="s">
        <v>67</v>
      </c>
      <c r="G70" s="91"/>
      <c r="H70" s="91" t="s">
        <v>75</v>
      </c>
      <c r="I70" s="91"/>
      <c r="J70" s="91"/>
      <c r="K70" s="91" t="s">
        <v>70</v>
      </c>
      <c r="L70" s="91"/>
      <c r="M70" s="55">
        <f>M71</f>
        <v>1000</v>
      </c>
    </row>
    <row r="71" spans="1:13" ht="15">
      <c r="A71" s="27"/>
      <c r="B71" s="54" t="s">
        <v>240</v>
      </c>
      <c r="C71" s="42"/>
      <c r="D71" s="91" t="s">
        <v>69</v>
      </c>
      <c r="E71" s="91"/>
      <c r="F71" s="91" t="s">
        <v>61</v>
      </c>
      <c r="G71" s="91"/>
      <c r="H71" s="91" t="s">
        <v>75</v>
      </c>
      <c r="I71" s="91"/>
      <c r="J71" s="91"/>
      <c r="K71" s="91" t="s">
        <v>70</v>
      </c>
      <c r="L71" s="91"/>
      <c r="M71" s="55">
        <f>M72</f>
        <v>1000</v>
      </c>
    </row>
    <row r="72" spans="1:13" ht="26.25">
      <c r="A72" s="27"/>
      <c r="B72" s="40" t="s">
        <v>246</v>
      </c>
      <c r="C72" s="41"/>
      <c r="D72" s="91" t="s">
        <v>69</v>
      </c>
      <c r="E72" s="91"/>
      <c r="F72" s="91" t="s">
        <v>61</v>
      </c>
      <c r="G72" s="91"/>
      <c r="H72" s="90" t="s">
        <v>247</v>
      </c>
      <c r="I72" s="90"/>
      <c r="J72" s="90"/>
      <c r="K72" s="90" t="s">
        <v>70</v>
      </c>
      <c r="L72" s="90"/>
      <c r="M72" s="28">
        <f>M73</f>
        <v>1000</v>
      </c>
    </row>
    <row r="73" spans="1:13" ht="26.25">
      <c r="A73" s="27"/>
      <c r="B73" s="40" t="s">
        <v>250</v>
      </c>
      <c r="C73" s="41"/>
      <c r="D73" s="91" t="s">
        <v>69</v>
      </c>
      <c r="E73" s="91"/>
      <c r="F73" s="91" t="s">
        <v>61</v>
      </c>
      <c r="G73" s="91"/>
      <c r="H73" s="90" t="s">
        <v>251</v>
      </c>
      <c r="I73" s="90"/>
      <c r="J73" s="90"/>
      <c r="K73" s="90" t="s">
        <v>70</v>
      </c>
      <c r="L73" s="90"/>
      <c r="M73" s="28">
        <f>M74</f>
        <v>1000</v>
      </c>
    </row>
    <row r="74" spans="1:13" ht="15">
      <c r="A74" s="27"/>
      <c r="B74" s="40" t="s">
        <v>106</v>
      </c>
      <c r="C74" s="41"/>
      <c r="D74" s="91" t="s">
        <v>69</v>
      </c>
      <c r="E74" s="91"/>
      <c r="F74" s="91" t="s">
        <v>61</v>
      </c>
      <c r="G74" s="91"/>
      <c r="H74" s="90" t="s">
        <v>251</v>
      </c>
      <c r="I74" s="90"/>
      <c r="J74" s="90"/>
      <c r="K74" s="90" t="s">
        <v>52</v>
      </c>
      <c r="L74" s="90"/>
      <c r="M74" s="28">
        <v>1000</v>
      </c>
    </row>
    <row r="75" spans="1:13" ht="26.25">
      <c r="A75" s="72"/>
      <c r="B75" s="54" t="s">
        <v>260</v>
      </c>
      <c r="C75" s="78"/>
      <c r="D75" s="91" t="s">
        <v>71</v>
      </c>
      <c r="E75" s="91"/>
      <c r="F75" s="91" t="s">
        <v>67</v>
      </c>
      <c r="G75" s="91"/>
      <c r="H75" s="91" t="s">
        <v>75</v>
      </c>
      <c r="I75" s="91"/>
      <c r="J75" s="91"/>
      <c r="K75" s="91" t="s">
        <v>70</v>
      </c>
      <c r="L75" s="91"/>
      <c r="M75" s="55">
        <f>M76</f>
        <v>1500</v>
      </c>
    </row>
    <row r="76" spans="1:13" ht="15">
      <c r="A76" s="27"/>
      <c r="B76" s="54" t="s">
        <v>277</v>
      </c>
      <c r="C76" s="42"/>
      <c r="D76" s="91" t="s">
        <v>71</v>
      </c>
      <c r="E76" s="91"/>
      <c r="F76" s="91" t="s">
        <v>69</v>
      </c>
      <c r="G76" s="91"/>
      <c r="H76" s="91" t="s">
        <v>75</v>
      </c>
      <c r="I76" s="91"/>
      <c r="J76" s="91"/>
      <c r="K76" s="91" t="s">
        <v>70</v>
      </c>
      <c r="L76" s="91"/>
      <c r="M76" s="55">
        <f>M77</f>
        <v>1500</v>
      </c>
    </row>
    <row r="77" spans="1:13" ht="26.25">
      <c r="A77" s="27"/>
      <c r="B77" s="40" t="s">
        <v>278</v>
      </c>
      <c r="C77" s="41"/>
      <c r="D77" s="91" t="s">
        <v>71</v>
      </c>
      <c r="E77" s="91"/>
      <c r="F77" s="91" t="s">
        <v>69</v>
      </c>
      <c r="G77" s="91"/>
      <c r="H77" s="90" t="s">
        <v>279</v>
      </c>
      <c r="I77" s="90"/>
      <c r="J77" s="90"/>
      <c r="K77" s="90" t="s">
        <v>70</v>
      </c>
      <c r="L77" s="90"/>
      <c r="M77" s="28">
        <f>M78</f>
        <v>1500</v>
      </c>
    </row>
    <row r="78" spans="1:13" ht="26.25">
      <c r="A78" s="27"/>
      <c r="B78" s="40" t="s">
        <v>84</v>
      </c>
      <c r="C78" s="41"/>
      <c r="D78" s="91" t="s">
        <v>71</v>
      </c>
      <c r="E78" s="91"/>
      <c r="F78" s="91" t="s">
        <v>69</v>
      </c>
      <c r="G78" s="91"/>
      <c r="H78" s="90" t="s">
        <v>281</v>
      </c>
      <c r="I78" s="90"/>
      <c r="J78" s="90"/>
      <c r="K78" s="90" t="s">
        <v>42</v>
      </c>
      <c r="L78" s="90"/>
      <c r="M78" s="28">
        <v>1500</v>
      </c>
    </row>
    <row r="79" spans="1:13" ht="15" hidden="1">
      <c r="A79" s="27"/>
      <c r="B79" s="54" t="s">
        <v>107</v>
      </c>
      <c r="C79" s="63"/>
      <c r="D79" s="91" t="s">
        <v>61</v>
      </c>
      <c r="E79" s="91"/>
      <c r="F79" s="91">
        <v>14</v>
      </c>
      <c r="G79" s="91"/>
      <c r="H79" s="91" t="s">
        <v>108</v>
      </c>
      <c r="I79" s="91"/>
      <c r="J79" s="91"/>
      <c r="K79" s="91" t="s">
        <v>79</v>
      </c>
      <c r="L79" s="91"/>
      <c r="M79" s="55"/>
    </row>
    <row r="80" spans="1:13" ht="52.5" hidden="1">
      <c r="A80" s="27"/>
      <c r="B80" s="40" t="s">
        <v>80</v>
      </c>
      <c r="C80" s="53"/>
      <c r="D80" s="91" t="s">
        <v>61</v>
      </c>
      <c r="E80" s="91"/>
      <c r="F80" s="90">
        <v>14</v>
      </c>
      <c r="G80" s="90"/>
      <c r="H80" s="90" t="s">
        <v>81</v>
      </c>
      <c r="I80" s="90"/>
      <c r="J80" s="90"/>
      <c r="K80" s="90" t="s">
        <v>70</v>
      </c>
      <c r="L80" s="90"/>
      <c r="M80" s="28"/>
    </row>
    <row r="81" spans="1:13" ht="48" customHeight="1" hidden="1">
      <c r="A81" s="27"/>
      <c r="B81" s="40" t="s">
        <v>87</v>
      </c>
      <c r="C81" s="41"/>
      <c r="D81" s="91" t="s">
        <v>61</v>
      </c>
      <c r="E81" s="91"/>
      <c r="F81" s="90">
        <v>14</v>
      </c>
      <c r="G81" s="90"/>
      <c r="H81" s="90" t="s">
        <v>88</v>
      </c>
      <c r="I81" s="90"/>
      <c r="J81" s="90"/>
      <c r="K81" s="90" t="s">
        <v>70</v>
      </c>
      <c r="L81" s="90"/>
      <c r="M81" s="28"/>
    </row>
    <row r="82" spans="1:13" ht="26.25" hidden="1">
      <c r="A82" s="27"/>
      <c r="B82" s="40" t="s">
        <v>84</v>
      </c>
      <c r="C82" s="53"/>
      <c r="D82" s="91" t="s">
        <v>61</v>
      </c>
      <c r="E82" s="91"/>
      <c r="F82" s="90">
        <v>14</v>
      </c>
      <c r="G82" s="90"/>
      <c r="H82" s="90" t="s">
        <v>88</v>
      </c>
      <c r="I82" s="90"/>
      <c r="J82" s="90"/>
      <c r="K82" s="90">
        <v>500</v>
      </c>
      <c r="L82" s="90"/>
      <c r="M82" s="28"/>
    </row>
    <row r="83" spans="1:13" ht="21.75" customHeight="1">
      <c r="A83" s="72"/>
      <c r="B83" s="54" t="s">
        <v>388</v>
      </c>
      <c r="C83" s="42"/>
      <c r="D83" s="91">
        <v>11</v>
      </c>
      <c r="E83" s="91"/>
      <c r="F83" s="91" t="s">
        <v>67</v>
      </c>
      <c r="G83" s="91"/>
      <c r="H83" s="91" t="s">
        <v>75</v>
      </c>
      <c r="I83" s="91"/>
      <c r="J83" s="91"/>
      <c r="K83" s="91" t="s">
        <v>70</v>
      </c>
      <c r="L83" s="91"/>
      <c r="M83" s="55">
        <f>M102</f>
        <v>26853.2</v>
      </c>
    </row>
    <row r="84" spans="1:13" ht="0.75" customHeight="1" hidden="1">
      <c r="A84" s="27"/>
      <c r="B84" s="40" t="s">
        <v>390</v>
      </c>
      <c r="C84" s="41"/>
      <c r="D84" s="90">
        <v>11</v>
      </c>
      <c r="E84" s="90"/>
      <c r="F84" s="91" t="s">
        <v>61</v>
      </c>
      <c r="G84" s="91"/>
      <c r="H84" s="90" t="s">
        <v>391</v>
      </c>
      <c r="I84" s="90"/>
      <c r="J84" s="90"/>
      <c r="K84" s="90" t="s">
        <v>70</v>
      </c>
      <c r="L84" s="90"/>
      <c r="M84" s="28"/>
    </row>
    <row r="85" spans="1:13" ht="15" hidden="1">
      <c r="A85" s="27"/>
      <c r="B85" s="40" t="s">
        <v>390</v>
      </c>
      <c r="C85" s="41"/>
      <c r="D85" s="90">
        <v>11</v>
      </c>
      <c r="E85" s="90"/>
      <c r="F85" s="91" t="s">
        <v>61</v>
      </c>
      <c r="G85" s="91"/>
      <c r="H85" s="90" t="s">
        <v>392</v>
      </c>
      <c r="I85" s="90"/>
      <c r="J85" s="90"/>
      <c r="K85" s="90" t="s">
        <v>70</v>
      </c>
      <c r="L85" s="90"/>
      <c r="M85" s="28"/>
    </row>
    <row r="86" spans="1:13" ht="39" hidden="1">
      <c r="A86" s="27"/>
      <c r="B86" s="40" t="s">
        <v>393</v>
      </c>
      <c r="C86" s="64"/>
      <c r="D86" s="90">
        <v>11</v>
      </c>
      <c r="E86" s="90"/>
      <c r="F86" s="91" t="s">
        <v>61</v>
      </c>
      <c r="G86" s="91"/>
      <c r="H86" s="90" t="s">
        <v>394</v>
      </c>
      <c r="I86" s="90"/>
      <c r="J86" s="90"/>
      <c r="K86" s="90">
        <v>0</v>
      </c>
      <c r="L86" s="90"/>
      <c r="M86" s="28"/>
    </row>
    <row r="87" spans="1:13" ht="15" hidden="1">
      <c r="A87" s="27"/>
      <c r="B87" s="40" t="s">
        <v>395</v>
      </c>
      <c r="C87" s="41"/>
      <c r="D87" s="90">
        <v>11</v>
      </c>
      <c r="E87" s="90"/>
      <c r="F87" s="91" t="s">
        <v>61</v>
      </c>
      <c r="G87" s="91"/>
      <c r="H87" s="90" t="s">
        <v>394</v>
      </c>
      <c r="I87" s="90"/>
      <c r="J87" s="90"/>
      <c r="K87" s="90">
        <v>8</v>
      </c>
      <c r="L87" s="90"/>
      <c r="M87" s="28"/>
    </row>
    <row r="88" spans="1:13" ht="39" hidden="1">
      <c r="A88" s="27"/>
      <c r="B88" s="40" t="s">
        <v>0</v>
      </c>
      <c r="C88" s="41"/>
      <c r="D88" s="90">
        <v>11</v>
      </c>
      <c r="E88" s="90"/>
      <c r="F88" s="91" t="s">
        <v>61</v>
      </c>
      <c r="G88" s="91"/>
      <c r="H88" s="90" t="s">
        <v>1</v>
      </c>
      <c r="I88" s="90"/>
      <c r="J88" s="90"/>
      <c r="K88" s="90">
        <v>0</v>
      </c>
      <c r="L88" s="90"/>
      <c r="M88" s="28"/>
    </row>
    <row r="89" spans="1:13" ht="15" hidden="1">
      <c r="A89" s="27"/>
      <c r="B89" s="40" t="s">
        <v>395</v>
      </c>
      <c r="C89" s="41"/>
      <c r="D89" s="90">
        <v>11</v>
      </c>
      <c r="E89" s="90"/>
      <c r="F89" s="91" t="s">
        <v>61</v>
      </c>
      <c r="G89" s="91"/>
      <c r="H89" s="90" t="s">
        <v>1</v>
      </c>
      <c r="I89" s="90"/>
      <c r="J89" s="90"/>
      <c r="K89" s="90" t="s">
        <v>70</v>
      </c>
      <c r="L89" s="90"/>
      <c r="M89" s="28"/>
    </row>
    <row r="90" spans="1:13" ht="39" hidden="1">
      <c r="A90" s="27"/>
      <c r="B90" s="40" t="s">
        <v>2</v>
      </c>
      <c r="C90" s="41"/>
      <c r="D90" s="90">
        <v>11</v>
      </c>
      <c r="E90" s="90"/>
      <c r="F90" s="91" t="s">
        <v>61</v>
      </c>
      <c r="G90" s="91"/>
      <c r="H90" s="90" t="s">
        <v>3</v>
      </c>
      <c r="I90" s="90"/>
      <c r="J90" s="90"/>
      <c r="K90" s="90" t="s">
        <v>70</v>
      </c>
      <c r="L90" s="90"/>
      <c r="M90" s="28"/>
    </row>
    <row r="91" spans="1:13" ht="15" hidden="1">
      <c r="A91" s="27"/>
      <c r="B91" s="40" t="s">
        <v>395</v>
      </c>
      <c r="C91" s="41"/>
      <c r="D91" s="90">
        <v>11</v>
      </c>
      <c r="E91" s="90"/>
      <c r="F91" s="91" t="s">
        <v>61</v>
      </c>
      <c r="G91" s="91"/>
      <c r="H91" s="90" t="s">
        <v>3</v>
      </c>
      <c r="I91" s="90"/>
      <c r="J91" s="90"/>
      <c r="K91" s="90" t="s">
        <v>18</v>
      </c>
      <c r="L91" s="90"/>
      <c r="M91" s="28"/>
    </row>
    <row r="92" spans="1:13" ht="19.5" customHeight="1" hidden="1">
      <c r="A92" s="27"/>
      <c r="B92" s="40" t="s">
        <v>4</v>
      </c>
      <c r="C92" s="41"/>
      <c r="D92" s="90">
        <v>11</v>
      </c>
      <c r="E92" s="90"/>
      <c r="F92" s="91" t="s">
        <v>61</v>
      </c>
      <c r="G92" s="91"/>
      <c r="H92" s="90" t="s">
        <v>5</v>
      </c>
      <c r="I92" s="90"/>
      <c r="J92" s="90"/>
      <c r="K92" s="90">
        <v>0</v>
      </c>
      <c r="L92" s="90"/>
      <c r="M92" s="28"/>
    </row>
    <row r="93" spans="1:13" ht="16.5" customHeight="1" hidden="1">
      <c r="A93" s="27"/>
      <c r="B93" s="40" t="s">
        <v>6</v>
      </c>
      <c r="C93" s="41"/>
      <c r="D93" s="90">
        <v>11</v>
      </c>
      <c r="E93" s="90"/>
      <c r="F93" s="91" t="s">
        <v>61</v>
      </c>
      <c r="G93" s="91"/>
      <c r="H93" s="90" t="s">
        <v>7</v>
      </c>
      <c r="I93" s="90"/>
      <c r="J93" s="90"/>
      <c r="K93" s="90">
        <v>0</v>
      </c>
      <c r="L93" s="90"/>
      <c r="M93" s="28"/>
    </row>
    <row r="94" spans="1:13" ht="15" hidden="1">
      <c r="A94" s="27"/>
      <c r="B94" s="40" t="s">
        <v>8</v>
      </c>
      <c r="C94" s="41"/>
      <c r="D94" s="90">
        <v>11</v>
      </c>
      <c r="E94" s="90"/>
      <c r="F94" s="91" t="s">
        <v>61</v>
      </c>
      <c r="G94" s="91"/>
      <c r="H94" s="90" t="s">
        <v>7</v>
      </c>
      <c r="I94" s="90"/>
      <c r="J94" s="90"/>
      <c r="K94" s="90">
        <v>7</v>
      </c>
      <c r="L94" s="90"/>
      <c r="M94" s="28"/>
    </row>
    <row r="95" spans="1:13" ht="20.25" customHeight="1" hidden="1">
      <c r="A95" s="27"/>
      <c r="B95" s="40" t="s">
        <v>9</v>
      </c>
      <c r="C95" s="41"/>
      <c r="D95" s="90">
        <v>11</v>
      </c>
      <c r="E95" s="90"/>
      <c r="F95" s="91" t="s">
        <v>61</v>
      </c>
      <c r="G95" s="91"/>
      <c r="H95" s="90" t="s">
        <v>10</v>
      </c>
      <c r="I95" s="90"/>
      <c r="J95" s="90"/>
      <c r="K95" s="90">
        <v>0</v>
      </c>
      <c r="L95" s="90"/>
      <c r="M95" s="28"/>
    </row>
    <row r="96" spans="1:13" ht="0.75" customHeight="1" hidden="1">
      <c r="A96" s="27"/>
      <c r="B96" s="40" t="s">
        <v>8</v>
      </c>
      <c r="C96" s="41"/>
      <c r="D96" s="90">
        <v>11</v>
      </c>
      <c r="E96" s="90"/>
      <c r="F96" s="91" t="s">
        <v>61</v>
      </c>
      <c r="G96" s="91"/>
      <c r="H96" s="90" t="s">
        <v>10</v>
      </c>
      <c r="I96" s="90"/>
      <c r="J96" s="90"/>
      <c r="K96" s="90">
        <v>7</v>
      </c>
      <c r="L96" s="90"/>
      <c r="M96" s="28"/>
    </row>
    <row r="97" spans="1:13" ht="21" customHeight="1" hidden="1">
      <c r="A97" s="27"/>
      <c r="B97" s="40" t="s">
        <v>11</v>
      </c>
      <c r="C97" s="41"/>
      <c r="D97" s="90">
        <v>11</v>
      </c>
      <c r="E97" s="90"/>
      <c r="F97" s="91" t="s">
        <v>61</v>
      </c>
      <c r="G97" s="91"/>
      <c r="H97" s="90" t="s">
        <v>12</v>
      </c>
      <c r="I97" s="90"/>
      <c r="J97" s="90"/>
      <c r="K97" s="90">
        <v>0</v>
      </c>
      <c r="L97" s="90"/>
      <c r="M97" s="28"/>
    </row>
    <row r="98" spans="1:13" ht="15" hidden="1">
      <c r="A98" s="27"/>
      <c r="B98" s="40" t="s">
        <v>8</v>
      </c>
      <c r="C98" s="41"/>
      <c r="D98" s="90">
        <v>11</v>
      </c>
      <c r="E98" s="90"/>
      <c r="F98" s="91" t="s">
        <v>61</v>
      </c>
      <c r="G98" s="91"/>
      <c r="H98" s="90" t="s">
        <v>12</v>
      </c>
      <c r="I98" s="90"/>
      <c r="J98" s="90"/>
      <c r="K98" s="90">
        <v>7</v>
      </c>
      <c r="L98" s="90"/>
      <c r="M98" s="28"/>
    </row>
    <row r="99" spans="1:13" ht="26.25" hidden="1">
      <c r="A99" s="27"/>
      <c r="B99" s="40" t="s">
        <v>13</v>
      </c>
      <c r="C99" s="41"/>
      <c r="D99" s="90">
        <v>11</v>
      </c>
      <c r="E99" s="90"/>
      <c r="F99" s="91" t="s">
        <v>61</v>
      </c>
      <c r="G99" s="91"/>
      <c r="H99" s="90" t="s">
        <v>14</v>
      </c>
      <c r="I99" s="90"/>
      <c r="J99" s="90"/>
      <c r="K99" s="90">
        <v>0</v>
      </c>
      <c r="L99" s="90"/>
      <c r="M99" s="28"/>
    </row>
    <row r="100" spans="1:13" ht="15" hidden="1">
      <c r="A100" s="27"/>
      <c r="B100" s="40" t="s">
        <v>8</v>
      </c>
      <c r="C100" s="41"/>
      <c r="D100" s="90">
        <v>11</v>
      </c>
      <c r="E100" s="90"/>
      <c r="F100" s="91" t="s">
        <v>61</v>
      </c>
      <c r="G100" s="91"/>
      <c r="H100" s="90" t="s">
        <v>14</v>
      </c>
      <c r="I100" s="90"/>
      <c r="J100" s="90"/>
      <c r="K100" s="90">
        <v>7</v>
      </c>
      <c r="L100" s="90"/>
      <c r="M100" s="28"/>
    </row>
    <row r="101" spans="1:13" ht="26.25" hidden="1">
      <c r="A101" s="27"/>
      <c r="B101" s="54" t="s">
        <v>48</v>
      </c>
      <c r="C101" s="42"/>
      <c r="D101" s="91">
        <v>11</v>
      </c>
      <c r="E101" s="91"/>
      <c r="F101" s="91">
        <v>3</v>
      </c>
      <c r="G101" s="91"/>
      <c r="H101" s="91" t="s">
        <v>75</v>
      </c>
      <c r="I101" s="91"/>
      <c r="J101" s="91"/>
      <c r="K101" s="91" t="s">
        <v>70</v>
      </c>
      <c r="L101" s="91"/>
      <c r="M101" s="28"/>
    </row>
    <row r="102" spans="1:13" ht="29.25" customHeight="1">
      <c r="A102" s="27"/>
      <c r="B102" s="54" t="s">
        <v>49</v>
      </c>
      <c r="C102" s="42"/>
      <c r="D102" s="91">
        <v>11</v>
      </c>
      <c r="E102" s="91"/>
      <c r="F102" s="91" t="s">
        <v>64</v>
      </c>
      <c r="G102" s="91"/>
      <c r="H102" s="91" t="s">
        <v>75</v>
      </c>
      <c r="I102" s="91"/>
      <c r="J102" s="91"/>
      <c r="K102" s="91" t="s">
        <v>70</v>
      </c>
      <c r="L102" s="91"/>
      <c r="M102" s="55">
        <f>M103</f>
        <v>26853.2</v>
      </c>
    </row>
    <row r="103" spans="1:13" ht="15">
      <c r="A103" s="27"/>
      <c r="B103" s="40" t="s">
        <v>388</v>
      </c>
      <c r="C103" s="41"/>
      <c r="D103" s="90">
        <v>11</v>
      </c>
      <c r="E103" s="90"/>
      <c r="F103" s="90" t="s">
        <v>64</v>
      </c>
      <c r="G103" s="90"/>
      <c r="H103" s="90" t="s">
        <v>47</v>
      </c>
      <c r="I103" s="90"/>
      <c r="J103" s="90"/>
      <c r="K103" s="90" t="s">
        <v>70</v>
      </c>
      <c r="L103" s="90"/>
      <c r="M103" s="28">
        <f>M104</f>
        <v>26853.2</v>
      </c>
    </row>
    <row r="104" spans="1:13" ht="92.25">
      <c r="A104" s="27"/>
      <c r="B104" s="65" t="s">
        <v>59</v>
      </c>
      <c r="C104" s="41"/>
      <c r="D104" s="90">
        <v>11</v>
      </c>
      <c r="E104" s="90"/>
      <c r="F104" s="90" t="s">
        <v>64</v>
      </c>
      <c r="G104" s="90"/>
      <c r="H104" s="90" t="s">
        <v>60</v>
      </c>
      <c r="I104" s="90"/>
      <c r="J104" s="90"/>
      <c r="K104" s="90" t="s">
        <v>70</v>
      </c>
      <c r="L104" s="90"/>
      <c r="M104" s="28">
        <f>M105</f>
        <v>26853.2</v>
      </c>
    </row>
    <row r="105" spans="1:13" ht="15">
      <c r="A105" s="27"/>
      <c r="B105" s="40" t="s">
        <v>51</v>
      </c>
      <c r="C105" s="41"/>
      <c r="D105" s="90">
        <v>11</v>
      </c>
      <c r="E105" s="90"/>
      <c r="F105" s="90" t="s">
        <v>64</v>
      </c>
      <c r="G105" s="90"/>
      <c r="H105" s="90" t="s">
        <v>60</v>
      </c>
      <c r="I105" s="90"/>
      <c r="J105" s="90"/>
      <c r="K105" s="90" t="s">
        <v>19</v>
      </c>
      <c r="L105" s="90"/>
      <c r="M105" s="28">
        <v>26853.2</v>
      </c>
    </row>
    <row r="106" spans="1:13" ht="0.75" customHeight="1" hidden="1">
      <c r="A106" s="27"/>
      <c r="B106" s="40" t="s">
        <v>113</v>
      </c>
      <c r="C106" s="41"/>
      <c r="D106" s="91" t="s">
        <v>71</v>
      </c>
      <c r="E106" s="91"/>
      <c r="F106" s="91" t="s">
        <v>61</v>
      </c>
      <c r="G106" s="91"/>
      <c r="H106" s="90" t="s">
        <v>264</v>
      </c>
      <c r="I106" s="90"/>
      <c r="J106" s="90"/>
      <c r="K106" s="90" t="s">
        <v>53</v>
      </c>
      <c r="L106" s="90"/>
      <c r="M106" s="28"/>
    </row>
    <row r="107" spans="1:13" ht="26.25" hidden="1">
      <c r="A107" s="27"/>
      <c r="B107" s="40" t="s">
        <v>265</v>
      </c>
      <c r="C107" s="41"/>
      <c r="D107" s="91" t="s">
        <v>71</v>
      </c>
      <c r="E107" s="91"/>
      <c r="F107" s="91" t="s">
        <v>61</v>
      </c>
      <c r="G107" s="91"/>
      <c r="H107" s="90" t="s">
        <v>266</v>
      </c>
      <c r="I107" s="90"/>
      <c r="J107" s="90"/>
      <c r="K107" s="90" t="s">
        <v>70</v>
      </c>
      <c r="L107" s="90"/>
      <c r="M107" s="28"/>
    </row>
    <row r="108" spans="1:13" ht="26.25" hidden="1">
      <c r="A108" s="27"/>
      <c r="B108" s="40" t="s">
        <v>114</v>
      </c>
      <c r="C108" s="41"/>
      <c r="D108" s="91" t="s">
        <v>71</v>
      </c>
      <c r="E108" s="91"/>
      <c r="F108" s="91" t="s">
        <v>61</v>
      </c>
      <c r="G108" s="91"/>
      <c r="H108" s="90" t="s">
        <v>267</v>
      </c>
      <c r="I108" s="90"/>
      <c r="J108" s="90"/>
      <c r="K108" s="90" t="s">
        <v>70</v>
      </c>
      <c r="L108" s="90"/>
      <c r="M108" s="28"/>
    </row>
    <row r="109" spans="1:13" ht="15" hidden="1">
      <c r="A109" s="27"/>
      <c r="B109" s="40" t="s">
        <v>268</v>
      </c>
      <c r="C109" s="41"/>
      <c r="D109" s="91" t="s">
        <v>71</v>
      </c>
      <c r="E109" s="91"/>
      <c r="F109" s="91" t="s">
        <v>62</v>
      </c>
      <c r="G109" s="91"/>
      <c r="H109" s="90" t="s">
        <v>269</v>
      </c>
      <c r="I109" s="90"/>
      <c r="J109" s="90"/>
      <c r="K109" s="90" t="s">
        <v>70</v>
      </c>
      <c r="L109" s="90"/>
      <c r="M109" s="28"/>
    </row>
    <row r="110" spans="1:13" ht="26.25" hidden="1">
      <c r="A110" s="27"/>
      <c r="B110" s="40" t="s">
        <v>114</v>
      </c>
      <c r="C110" s="41"/>
      <c r="D110" s="91" t="s">
        <v>71</v>
      </c>
      <c r="E110" s="91"/>
      <c r="F110" s="91" t="s">
        <v>62</v>
      </c>
      <c r="G110" s="91"/>
      <c r="H110" s="90" t="s">
        <v>270</v>
      </c>
      <c r="I110" s="90"/>
      <c r="J110" s="90"/>
      <c r="K110" s="90" t="s">
        <v>70</v>
      </c>
      <c r="L110" s="90"/>
      <c r="M110" s="28"/>
    </row>
    <row r="111" spans="1:13" ht="15" hidden="1">
      <c r="A111" s="27"/>
      <c r="B111" s="40" t="s">
        <v>113</v>
      </c>
      <c r="C111" s="41"/>
      <c r="D111" s="91" t="s">
        <v>71</v>
      </c>
      <c r="E111" s="91"/>
      <c r="F111" s="91" t="s">
        <v>62</v>
      </c>
      <c r="G111" s="91"/>
      <c r="H111" s="90" t="s">
        <v>270</v>
      </c>
      <c r="I111" s="90"/>
      <c r="J111" s="90"/>
      <c r="K111" s="90" t="s">
        <v>53</v>
      </c>
      <c r="L111" s="90"/>
      <c r="M111" s="28"/>
    </row>
    <row r="112" spans="1:13" ht="52.5" hidden="1">
      <c r="A112" s="27"/>
      <c r="B112" s="40" t="s">
        <v>271</v>
      </c>
      <c r="C112" s="41"/>
      <c r="D112" s="91" t="s">
        <v>71</v>
      </c>
      <c r="E112" s="91"/>
      <c r="F112" s="91" t="s">
        <v>61</v>
      </c>
      <c r="G112" s="91"/>
      <c r="H112" s="90" t="s">
        <v>272</v>
      </c>
      <c r="I112" s="90"/>
      <c r="J112" s="90"/>
      <c r="K112" s="90" t="s">
        <v>70</v>
      </c>
      <c r="L112" s="90"/>
      <c r="M112" s="28"/>
    </row>
    <row r="113" spans="1:13" ht="15" hidden="1">
      <c r="A113" s="27"/>
      <c r="B113" s="40" t="s">
        <v>113</v>
      </c>
      <c r="C113" s="41"/>
      <c r="D113" s="91" t="s">
        <v>71</v>
      </c>
      <c r="E113" s="91"/>
      <c r="F113" s="91" t="s">
        <v>61</v>
      </c>
      <c r="G113" s="91"/>
      <c r="H113" s="90" t="s">
        <v>272</v>
      </c>
      <c r="I113" s="90"/>
      <c r="J113" s="90"/>
      <c r="K113" s="90" t="s">
        <v>53</v>
      </c>
      <c r="L113" s="90"/>
      <c r="M113" s="28"/>
    </row>
    <row r="114" spans="1:13" ht="15" hidden="1">
      <c r="A114" s="27"/>
      <c r="B114" s="54" t="s">
        <v>273</v>
      </c>
      <c r="C114" s="42"/>
      <c r="D114" s="91" t="s">
        <v>71</v>
      </c>
      <c r="E114" s="91"/>
      <c r="F114" s="91" t="s">
        <v>64</v>
      </c>
      <c r="G114" s="91"/>
      <c r="H114" s="91" t="s">
        <v>75</v>
      </c>
      <c r="I114" s="91"/>
      <c r="J114" s="91"/>
      <c r="K114" s="91" t="s">
        <v>70</v>
      </c>
      <c r="L114" s="91"/>
      <c r="M114" s="28"/>
    </row>
    <row r="115" spans="1:13" ht="26.25" hidden="1">
      <c r="A115" s="27"/>
      <c r="B115" s="40" t="s">
        <v>262</v>
      </c>
      <c r="C115" s="41"/>
      <c r="D115" s="91" t="s">
        <v>71</v>
      </c>
      <c r="E115" s="91"/>
      <c r="F115" s="91" t="s">
        <v>64</v>
      </c>
      <c r="G115" s="91"/>
      <c r="H115" s="90" t="s">
        <v>263</v>
      </c>
      <c r="I115" s="90"/>
      <c r="J115" s="90"/>
      <c r="K115" s="90" t="s">
        <v>70</v>
      </c>
      <c r="L115" s="90"/>
      <c r="M115" s="28"/>
    </row>
    <row r="116" spans="1:13" ht="9.75" customHeight="1" hidden="1">
      <c r="A116" s="27"/>
      <c r="B116" s="40" t="s">
        <v>114</v>
      </c>
      <c r="C116" s="41"/>
      <c r="D116" s="91" t="s">
        <v>71</v>
      </c>
      <c r="E116" s="91"/>
      <c r="F116" s="91" t="s">
        <v>64</v>
      </c>
      <c r="G116" s="91"/>
      <c r="H116" s="90" t="s">
        <v>264</v>
      </c>
      <c r="I116" s="90"/>
      <c r="J116" s="90"/>
      <c r="K116" s="90" t="s">
        <v>70</v>
      </c>
      <c r="L116" s="90"/>
      <c r="M116" s="28"/>
    </row>
    <row r="117" spans="1:13" ht="15" hidden="1">
      <c r="A117" s="27"/>
      <c r="B117" s="40" t="s">
        <v>113</v>
      </c>
      <c r="C117" s="41"/>
      <c r="D117" s="91" t="s">
        <v>71</v>
      </c>
      <c r="E117" s="91"/>
      <c r="F117" s="91" t="s">
        <v>64</v>
      </c>
      <c r="G117" s="91"/>
      <c r="H117" s="90" t="s">
        <v>264</v>
      </c>
      <c r="I117" s="90"/>
      <c r="J117" s="90"/>
      <c r="K117" s="90" t="s">
        <v>53</v>
      </c>
      <c r="L117" s="90"/>
      <c r="M117" s="28"/>
    </row>
    <row r="118" spans="1:13" ht="15" hidden="1">
      <c r="A118" s="27"/>
      <c r="B118" s="40" t="s">
        <v>274</v>
      </c>
      <c r="C118" s="41"/>
      <c r="D118" s="91" t="s">
        <v>71</v>
      </c>
      <c r="E118" s="91"/>
      <c r="F118" s="91" t="s">
        <v>64</v>
      </c>
      <c r="G118" s="91"/>
      <c r="H118" s="90" t="s">
        <v>275</v>
      </c>
      <c r="I118" s="90"/>
      <c r="J118" s="90"/>
      <c r="K118" s="90" t="s">
        <v>70</v>
      </c>
      <c r="L118" s="90"/>
      <c r="M118" s="28"/>
    </row>
    <row r="119" spans="1:13" ht="26.25" hidden="1">
      <c r="A119" s="27"/>
      <c r="B119" s="40" t="s">
        <v>114</v>
      </c>
      <c r="C119" s="41"/>
      <c r="D119" s="91" t="s">
        <v>71</v>
      </c>
      <c r="E119" s="91"/>
      <c r="F119" s="91" t="s">
        <v>64</v>
      </c>
      <c r="G119" s="91"/>
      <c r="H119" s="90" t="s">
        <v>276</v>
      </c>
      <c r="I119" s="90"/>
      <c r="J119" s="90"/>
      <c r="K119" s="90" t="s">
        <v>70</v>
      </c>
      <c r="L119" s="90"/>
      <c r="M119" s="28"/>
    </row>
    <row r="120" spans="1:13" ht="15" hidden="1">
      <c r="A120" s="27"/>
      <c r="B120" s="40" t="s">
        <v>113</v>
      </c>
      <c r="C120" s="41"/>
      <c r="D120" s="91" t="s">
        <v>71</v>
      </c>
      <c r="E120" s="91"/>
      <c r="F120" s="91" t="s">
        <v>64</v>
      </c>
      <c r="G120" s="91"/>
      <c r="H120" s="90" t="s">
        <v>276</v>
      </c>
      <c r="I120" s="90"/>
      <c r="J120" s="90"/>
      <c r="K120" s="90" t="s">
        <v>53</v>
      </c>
      <c r="L120" s="90"/>
      <c r="M120" s="28"/>
    </row>
    <row r="121" spans="1:13" ht="26.25" hidden="1">
      <c r="A121" s="27"/>
      <c r="B121" s="40" t="s">
        <v>170</v>
      </c>
      <c r="C121" s="41"/>
      <c r="D121" s="91" t="s">
        <v>71</v>
      </c>
      <c r="E121" s="91"/>
      <c r="F121" s="91" t="s">
        <v>64</v>
      </c>
      <c r="G121" s="91"/>
      <c r="H121" s="90" t="s">
        <v>171</v>
      </c>
      <c r="I121" s="90"/>
      <c r="J121" s="90"/>
      <c r="K121" s="90" t="s">
        <v>70</v>
      </c>
      <c r="L121" s="90"/>
      <c r="M121" s="28"/>
    </row>
    <row r="122" spans="1:13" ht="52.5" hidden="1">
      <c r="A122" s="27"/>
      <c r="B122" s="40" t="s">
        <v>271</v>
      </c>
      <c r="C122" s="41"/>
      <c r="D122" s="91" t="s">
        <v>71</v>
      </c>
      <c r="E122" s="91"/>
      <c r="F122" s="91" t="s">
        <v>64</v>
      </c>
      <c r="G122" s="91"/>
      <c r="H122" s="90" t="s">
        <v>272</v>
      </c>
      <c r="I122" s="90"/>
      <c r="J122" s="90"/>
      <c r="K122" s="90" t="s">
        <v>70</v>
      </c>
      <c r="L122" s="90"/>
      <c r="M122" s="28"/>
    </row>
    <row r="123" spans="1:13" ht="15" hidden="1">
      <c r="A123" s="27"/>
      <c r="B123" s="40" t="s">
        <v>113</v>
      </c>
      <c r="C123" s="41"/>
      <c r="D123" s="91" t="s">
        <v>71</v>
      </c>
      <c r="E123" s="91"/>
      <c r="F123" s="91" t="s">
        <v>64</v>
      </c>
      <c r="G123" s="91"/>
      <c r="H123" s="90" t="s">
        <v>272</v>
      </c>
      <c r="I123" s="90"/>
      <c r="J123" s="90"/>
      <c r="K123" s="90" t="s">
        <v>53</v>
      </c>
      <c r="L123" s="90"/>
      <c r="M123" s="28"/>
    </row>
    <row r="124" spans="1:13" ht="17.25" customHeight="1">
      <c r="A124" s="72"/>
      <c r="B124" s="54" t="s">
        <v>405</v>
      </c>
      <c r="C124" s="42"/>
      <c r="D124" s="91" t="s">
        <v>69</v>
      </c>
      <c r="E124" s="91"/>
      <c r="F124" s="91" t="s">
        <v>67</v>
      </c>
      <c r="G124" s="91"/>
      <c r="H124" s="91" t="s">
        <v>75</v>
      </c>
      <c r="I124" s="91"/>
      <c r="J124" s="91"/>
      <c r="K124" s="91" t="s">
        <v>70</v>
      </c>
      <c r="L124" s="91"/>
      <c r="M124" s="55">
        <f>M125+M128+M131</f>
        <v>14928</v>
      </c>
    </row>
    <row r="125" spans="1:15" s="67" customFormat="1" ht="33.75" customHeight="1">
      <c r="A125" s="27"/>
      <c r="B125" s="40" t="s">
        <v>402</v>
      </c>
      <c r="C125" s="41"/>
      <c r="D125" s="90" t="s">
        <v>69</v>
      </c>
      <c r="E125" s="90"/>
      <c r="F125" s="90" t="s">
        <v>61</v>
      </c>
      <c r="G125" s="90"/>
      <c r="H125" s="90" t="s">
        <v>403</v>
      </c>
      <c r="I125" s="90"/>
      <c r="J125" s="90"/>
      <c r="K125" s="90" t="s">
        <v>70</v>
      </c>
      <c r="L125" s="90"/>
      <c r="M125" s="28">
        <f>M126</f>
        <v>11181.5</v>
      </c>
      <c r="N125" s="71"/>
      <c r="O125" s="71"/>
    </row>
    <row r="126" spans="1:15" s="67" customFormat="1" ht="33.75" customHeight="1">
      <c r="A126" s="27"/>
      <c r="B126" s="40" t="s">
        <v>114</v>
      </c>
      <c r="C126" s="41"/>
      <c r="D126" s="90" t="s">
        <v>69</v>
      </c>
      <c r="E126" s="90"/>
      <c r="F126" s="90" t="s">
        <v>61</v>
      </c>
      <c r="G126" s="90"/>
      <c r="H126" s="90" t="s">
        <v>404</v>
      </c>
      <c r="I126" s="90"/>
      <c r="J126" s="90"/>
      <c r="K126" s="90" t="s">
        <v>70</v>
      </c>
      <c r="L126" s="90"/>
      <c r="M126" s="28">
        <f>M127</f>
        <v>11181.5</v>
      </c>
      <c r="N126" s="71"/>
      <c r="O126" s="71"/>
    </row>
    <row r="127" spans="1:15" s="67" customFormat="1" ht="33.75" customHeight="1">
      <c r="A127" s="27"/>
      <c r="B127" s="40" t="s">
        <v>113</v>
      </c>
      <c r="C127" s="41"/>
      <c r="D127" s="90" t="s">
        <v>69</v>
      </c>
      <c r="E127" s="90"/>
      <c r="F127" s="90" t="s">
        <v>61</v>
      </c>
      <c r="G127" s="90"/>
      <c r="H127" s="90" t="s">
        <v>404</v>
      </c>
      <c r="I127" s="90"/>
      <c r="J127" s="90"/>
      <c r="K127" s="90" t="s">
        <v>53</v>
      </c>
      <c r="L127" s="90"/>
      <c r="M127" s="28">
        <v>11181.5</v>
      </c>
      <c r="N127" s="71"/>
      <c r="O127" s="71"/>
    </row>
    <row r="128" spans="1:13" ht="15">
      <c r="A128" s="27"/>
      <c r="B128" s="40" t="s">
        <v>241</v>
      </c>
      <c r="C128" s="41"/>
      <c r="D128" s="91" t="s">
        <v>69</v>
      </c>
      <c r="E128" s="91"/>
      <c r="F128" s="91" t="s">
        <v>61</v>
      </c>
      <c r="G128" s="91"/>
      <c r="H128" s="90" t="s">
        <v>242</v>
      </c>
      <c r="I128" s="90"/>
      <c r="J128" s="90"/>
      <c r="K128" s="90" t="s">
        <v>70</v>
      </c>
      <c r="L128" s="90"/>
      <c r="M128" s="28">
        <f>M129</f>
        <v>2936.5</v>
      </c>
    </row>
    <row r="129" spans="1:13" ht="32.25" customHeight="1">
      <c r="A129" s="27"/>
      <c r="B129" s="40" t="s">
        <v>114</v>
      </c>
      <c r="C129" s="41"/>
      <c r="D129" s="91" t="s">
        <v>69</v>
      </c>
      <c r="E129" s="91"/>
      <c r="F129" s="91" t="s">
        <v>61</v>
      </c>
      <c r="G129" s="91"/>
      <c r="H129" s="90" t="s">
        <v>243</v>
      </c>
      <c r="I129" s="90"/>
      <c r="J129" s="90"/>
      <c r="K129" s="90" t="s">
        <v>70</v>
      </c>
      <c r="L129" s="90"/>
      <c r="M129" s="28">
        <f>M130</f>
        <v>2936.5</v>
      </c>
    </row>
    <row r="130" spans="1:13" ht="23.25" customHeight="1">
      <c r="A130" s="27"/>
      <c r="B130" s="40" t="s">
        <v>113</v>
      </c>
      <c r="C130" s="41"/>
      <c r="D130" s="91" t="s">
        <v>69</v>
      </c>
      <c r="E130" s="91"/>
      <c r="F130" s="91" t="s">
        <v>61</v>
      </c>
      <c r="G130" s="91"/>
      <c r="H130" s="90" t="s">
        <v>243</v>
      </c>
      <c r="I130" s="90"/>
      <c r="J130" s="90"/>
      <c r="K130" s="90" t="s">
        <v>53</v>
      </c>
      <c r="L130" s="90"/>
      <c r="M130" s="28">
        <v>2936.5</v>
      </c>
    </row>
    <row r="131" spans="1:13" ht="26.25">
      <c r="A131" s="27"/>
      <c r="B131" s="40" t="s">
        <v>244</v>
      </c>
      <c r="C131" s="41"/>
      <c r="D131" s="91" t="s">
        <v>69</v>
      </c>
      <c r="E131" s="91"/>
      <c r="F131" s="91" t="s">
        <v>61</v>
      </c>
      <c r="G131" s="91"/>
      <c r="H131" s="90" t="s">
        <v>245</v>
      </c>
      <c r="I131" s="90"/>
      <c r="J131" s="90"/>
      <c r="K131" s="90" t="s">
        <v>70</v>
      </c>
      <c r="L131" s="90"/>
      <c r="M131" s="28">
        <f>M132</f>
        <v>810</v>
      </c>
    </row>
    <row r="132" spans="1:15" ht="26.25">
      <c r="A132" s="27"/>
      <c r="B132" s="40" t="s">
        <v>114</v>
      </c>
      <c r="C132" s="41"/>
      <c r="D132" s="91" t="s">
        <v>69</v>
      </c>
      <c r="E132" s="91"/>
      <c r="F132" s="91" t="s">
        <v>61</v>
      </c>
      <c r="G132" s="91"/>
      <c r="H132" s="90" t="s">
        <v>46</v>
      </c>
      <c r="I132" s="90"/>
      <c r="J132" s="90"/>
      <c r="K132" s="90" t="s">
        <v>70</v>
      </c>
      <c r="L132" s="90"/>
      <c r="M132" s="28">
        <f>M133</f>
        <v>810</v>
      </c>
      <c r="O132" s="75"/>
    </row>
    <row r="133" spans="1:13" ht="25.5" customHeight="1">
      <c r="A133" s="27"/>
      <c r="B133" s="40" t="s">
        <v>113</v>
      </c>
      <c r="C133" s="41"/>
      <c r="D133" s="91" t="s">
        <v>69</v>
      </c>
      <c r="E133" s="91"/>
      <c r="F133" s="91" t="s">
        <v>61</v>
      </c>
      <c r="G133" s="91"/>
      <c r="H133" s="90" t="s">
        <v>46</v>
      </c>
      <c r="I133" s="90"/>
      <c r="J133" s="90"/>
      <c r="K133" s="90" t="s">
        <v>53</v>
      </c>
      <c r="L133" s="90"/>
      <c r="M133" s="28">
        <v>810</v>
      </c>
    </row>
    <row r="134" spans="1:13" ht="25.5" customHeight="1">
      <c r="A134" s="72"/>
      <c r="B134" s="54" t="s">
        <v>406</v>
      </c>
      <c r="C134" s="42"/>
      <c r="D134" s="91" t="s">
        <v>71</v>
      </c>
      <c r="E134" s="91"/>
      <c r="F134" s="91" t="s">
        <v>67</v>
      </c>
      <c r="G134" s="91"/>
      <c r="H134" s="91" t="s">
        <v>75</v>
      </c>
      <c r="I134" s="91"/>
      <c r="J134" s="91"/>
      <c r="K134" s="91" t="s">
        <v>70</v>
      </c>
      <c r="L134" s="91"/>
      <c r="M134" s="55">
        <f>M135</f>
        <v>6648</v>
      </c>
    </row>
    <row r="135" spans="1:13" ht="15">
      <c r="A135" s="27"/>
      <c r="B135" s="54" t="s">
        <v>277</v>
      </c>
      <c r="C135" s="42"/>
      <c r="D135" s="91" t="s">
        <v>71</v>
      </c>
      <c r="E135" s="91"/>
      <c r="F135" s="91" t="s">
        <v>69</v>
      </c>
      <c r="G135" s="91"/>
      <c r="H135" s="91" t="s">
        <v>75</v>
      </c>
      <c r="I135" s="91"/>
      <c r="J135" s="91"/>
      <c r="K135" s="91" t="s">
        <v>70</v>
      </c>
      <c r="L135" s="91"/>
      <c r="M135" s="55">
        <f>M136</f>
        <v>6648</v>
      </c>
    </row>
    <row r="136" spans="1:13" ht="26.25">
      <c r="A136" s="27"/>
      <c r="B136" s="40" t="s">
        <v>278</v>
      </c>
      <c r="C136" s="41"/>
      <c r="D136" s="91" t="s">
        <v>71</v>
      </c>
      <c r="E136" s="91"/>
      <c r="F136" s="91" t="s">
        <v>69</v>
      </c>
      <c r="G136" s="91"/>
      <c r="H136" s="90" t="s">
        <v>279</v>
      </c>
      <c r="I136" s="90"/>
      <c r="J136" s="90"/>
      <c r="K136" s="90" t="s">
        <v>70</v>
      </c>
      <c r="L136" s="90"/>
      <c r="M136" s="28">
        <f>M137</f>
        <v>6648</v>
      </c>
    </row>
    <row r="137" spans="1:13" ht="25.5" customHeight="1">
      <c r="A137" s="27"/>
      <c r="B137" s="40" t="s">
        <v>280</v>
      </c>
      <c r="C137" s="41"/>
      <c r="D137" s="91" t="s">
        <v>71</v>
      </c>
      <c r="E137" s="91"/>
      <c r="F137" s="91" t="s">
        <v>69</v>
      </c>
      <c r="G137" s="91"/>
      <c r="H137" s="90" t="s">
        <v>429</v>
      </c>
      <c r="I137" s="90"/>
      <c r="J137" s="90"/>
      <c r="K137" s="90" t="s">
        <v>70</v>
      </c>
      <c r="L137" s="90"/>
      <c r="M137" s="28">
        <f>M138</f>
        <v>6648</v>
      </c>
    </row>
    <row r="138" spans="1:13" ht="25.5" customHeight="1">
      <c r="A138" s="27"/>
      <c r="B138" s="40" t="s">
        <v>114</v>
      </c>
      <c r="C138" s="41"/>
      <c r="D138" s="91" t="s">
        <v>71</v>
      </c>
      <c r="E138" s="91"/>
      <c r="F138" s="91" t="s">
        <v>69</v>
      </c>
      <c r="G138" s="91"/>
      <c r="H138" s="90" t="s">
        <v>281</v>
      </c>
      <c r="I138" s="90"/>
      <c r="J138" s="90"/>
      <c r="K138" s="90" t="s">
        <v>42</v>
      </c>
      <c r="L138" s="90"/>
      <c r="M138" s="28">
        <v>6648</v>
      </c>
    </row>
    <row r="139" spans="1:13" ht="17.25">
      <c r="A139" s="76"/>
      <c r="B139" s="79" t="s">
        <v>427</v>
      </c>
      <c r="C139" s="80"/>
      <c r="D139" s="110"/>
      <c r="E139" s="110"/>
      <c r="F139" s="110"/>
      <c r="G139" s="110"/>
      <c r="H139" s="110"/>
      <c r="I139" s="110"/>
      <c r="J139" s="110"/>
      <c r="K139" s="110"/>
      <c r="L139" s="110"/>
      <c r="M139" s="81">
        <f>M11+M124+M134</f>
        <v>91489.3</v>
      </c>
    </row>
  </sheetData>
  <mergeCells count="528">
    <mergeCell ref="H27:J27"/>
    <mergeCell ref="H28:J28"/>
    <mergeCell ref="K27:L27"/>
    <mergeCell ref="K28:L28"/>
    <mergeCell ref="D27:E27"/>
    <mergeCell ref="D28:E28"/>
    <mergeCell ref="F27:G27"/>
    <mergeCell ref="F28:G28"/>
    <mergeCell ref="D53:E53"/>
    <mergeCell ref="F53:G53"/>
    <mergeCell ref="H53:J53"/>
    <mergeCell ref="K53:L53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40:E40"/>
    <mergeCell ref="F40:G40"/>
    <mergeCell ref="H40:J40"/>
    <mergeCell ref="K40:L40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A5:M5"/>
    <mergeCell ref="A6:M8"/>
    <mergeCell ref="E1:M1"/>
    <mergeCell ref="E2:M2"/>
    <mergeCell ref="E3:M3"/>
    <mergeCell ref="E4:M4"/>
    <mergeCell ref="A3:B3"/>
    <mergeCell ref="C3:D3"/>
    <mergeCell ref="D10:E10"/>
    <mergeCell ref="F10:G10"/>
    <mergeCell ref="H10:J10"/>
    <mergeCell ref="K10:L10"/>
    <mergeCell ref="D41:E41"/>
    <mergeCell ref="F41:G41"/>
    <mergeCell ref="H41:J41"/>
    <mergeCell ref="K41:L41"/>
    <mergeCell ref="D42:E42"/>
    <mergeCell ref="F42:G42"/>
    <mergeCell ref="H42:J42"/>
    <mergeCell ref="K42:L42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35:E35"/>
    <mergeCell ref="F35:G35"/>
    <mergeCell ref="H35:J35"/>
    <mergeCell ref="K35:L35"/>
    <mergeCell ref="D39:E39"/>
    <mergeCell ref="F39:G39"/>
    <mergeCell ref="H39:J39"/>
    <mergeCell ref="K39:L39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61:E61"/>
    <mergeCell ref="F61:G61"/>
    <mergeCell ref="H61:J61"/>
    <mergeCell ref="K61:L61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4:E134"/>
    <mergeCell ref="F134:G134"/>
    <mergeCell ref="H134:J134"/>
    <mergeCell ref="K134:L134"/>
    <mergeCell ref="D49:E49"/>
    <mergeCell ref="F49:G49"/>
    <mergeCell ref="H49:J49"/>
    <mergeCell ref="K49:L49"/>
    <mergeCell ref="D58:E58"/>
    <mergeCell ref="F58:G58"/>
    <mergeCell ref="H58:J58"/>
    <mergeCell ref="K58:L58"/>
    <mergeCell ref="D54:E54"/>
    <mergeCell ref="F54:G54"/>
    <mergeCell ref="H54:J54"/>
    <mergeCell ref="K54:L54"/>
    <mergeCell ref="D55:E55"/>
    <mergeCell ref="F55:G55"/>
    <mergeCell ref="H55:J55"/>
    <mergeCell ref="K55:L55"/>
    <mergeCell ref="D127:E127"/>
    <mergeCell ref="F127:G127"/>
    <mergeCell ref="H127:J127"/>
    <mergeCell ref="K127:L127"/>
    <mergeCell ref="D11:E11"/>
    <mergeCell ref="F11:G11"/>
    <mergeCell ref="H11:J11"/>
    <mergeCell ref="K11:L11"/>
    <mergeCell ref="D139:E139"/>
    <mergeCell ref="F139:G139"/>
    <mergeCell ref="H139:J139"/>
    <mergeCell ref="K139:L139"/>
    <mergeCell ref="D59:E59"/>
    <mergeCell ref="F59:G59"/>
    <mergeCell ref="H59:J59"/>
    <mergeCell ref="K59:L59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67:E67"/>
    <mergeCell ref="F67:G67"/>
    <mergeCell ref="H67:J67"/>
    <mergeCell ref="K67:L67"/>
    <mergeCell ref="D34:E34"/>
    <mergeCell ref="F34:G34"/>
    <mergeCell ref="H34:J34"/>
    <mergeCell ref="K34:L34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56:E56"/>
    <mergeCell ref="F56:G56"/>
    <mergeCell ref="H56:J56"/>
    <mergeCell ref="K56:L56"/>
    <mergeCell ref="D57:E57"/>
    <mergeCell ref="F57:G57"/>
    <mergeCell ref="H57:J57"/>
    <mergeCell ref="K57:L57"/>
    <mergeCell ref="D60:E60"/>
    <mergeCell ref="F60:G60"/>
    <mergeCell ref="H60:J60"/>
    <mergeCell ref="K60:L60"/>
    <mergeCell ref="D70:E70"/>
    <mergeCell ref="F70:G70"/>
    <mergeCell ref="H70:J70"/>
    <mergeCell ref="K70:L70"/>
    <mergeCell ref="D73:E73"/>
    <mergeCell ref="F73:G73"/>
    <mergeCell ref="H73:J73"/>
    <mergeCell ref="K73:L73"/>
    <mergeCell ref="D74:E74"/>
    <mergeCell ref="F74:G74"/>
    <mergeCell ref="H74:J74"/>
    <mergeCell ref="K74:L74"/>
    <mergeCell ref="D72:E72"/>
    <mergeCell ref="F72:G72"/>
    <mergeCell ref="H72:J72"/>
    <mergeCell ref="K72:L72"/>
    <mergeCell ref="D71:E71"/>
    <mergeCell ref="F71:G71"/>
    <mergeCell ref="H71:J71"/>
    <mergeCell ref="K71:L71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75:E75"/>
    <mergeCell ref="F75:G75"/>
    <mergeCell ref="H75:J75"/>
    <mergeCell ref="K75:L75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68:E68"/>
    <mergeCell ref="D69:E69"/>
    <mergeCell ref="F68:G68"/>
    <mergeCell ref="F69:G69"/>
    <mergeCell ref="H68:J68"/>
    <mergeCell ref="H69:J69"/>
    <mergeCell ref="K68:L68"/>
    <mergeCell ref="K69:L69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Personal</cp:lastModifiedBy>
  <cp:lastPrinted>2008-04-17T11:00:38Z</cp:lastPrinted>
  <dcterms:created xsi:type="dcterms:W3CDTF">2007-10-30T20:38:49Z</dcterms:created>
  <dcterms:modified xsi:type="dcterms:W3CDTF">2008-04-17T11:25:36Z</dcterms:modified>
  <cp:category/>
  <cp:version/>
  <cp:contentType/>
  <cp:contentStatus/>
</cp:coreProperties>
</file>