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<sst xmlns="http://schemas.openxmlformats.org/spreadsheetml/2006/main" count="64" uniqueCount="64">
  <si>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</si>
  <si>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</si>
  <si>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</si>
  <si>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</si>
  <si>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</si>
  <si>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</si>
  <si>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</si>
  <si>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</si>
  <si>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</si>
  <si>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</si>
  <si>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</si>
  <si>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</si>
  <si>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</si>
  <si>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</si>
  <si>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</si>
  <si>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</si>
  <si>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</si>
  <si>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</si>
  <si>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</si>
  <si>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</si>
  <si>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</si>
  <si>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</si>
  <si>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>Приложение  2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</si>
  <si>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</si>
  <si>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</si>
  <si>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</si>
  <si>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</si>
  <si>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</si>
  <si>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</si>
  <si>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</si>
  <si>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</si>
  <si>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</si>
  <si>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</si>
  <si>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</si>
  <si>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Субвенции</t>
  </si>
  <si>
    <t>ВСЕГО ДОХОДОВ</t>
  </si>
  <si>
    <t>1 14 06014 10 0000 430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</si>
  <si>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</si>
  <si>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</si>
  <si>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</si>
  <si>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</si>
  <si>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ДОХОДЫ</t>
  </si>
  <si>
    <t xml:space="preserve">1 00 00000 00 0000 000 </t>
  </si>
  <si>
    <t>Субвенции бюджетам поселений на выполнение передаваемых полномочий  субъектов РФ (административная комиссия0</t>
  </si>
  <si>
    <t>на 2012 год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</si>
  <si>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</si>
  <si>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2 02 03015 10 0000 151</t>
  </si>
  <si>
    <t>2 02 04 014 10 0000 151</t>
  </si>
  <si>
    <t>2 02 03024 10 0000 151</t>
  </si>
  <si>
    <t>2 02 010010 010 0000 000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</si>
  <si>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</si>
  <si>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%исполнение</t>
  </si>
  <si>
    <t>План на 2012год тыс.руб</t>
  </si>
  <si>
    <t xml:space="preserve">Прочие неналоговые доходы </t>
  </si>
  <si>
    <t>Невыясненые поступления, зачисляемые в бюджет поселений</t>
  </si>
  <si>
    <t>1 17 01050 10 0000 180</t>
  </si>
  <si>
    <t>Исполнение 1 пол. 2012г</t>
  </si>
  <si>
    <t>1 11 09045 10 000 120</t>
  </si>
  <si>
    <t>1 11 0000 00 0000 000</t>
  </si>
  <si>
    <t>2 02 02999 00 0000 151</t>
  </si>
  <si>
    <t>Прочие  субсидии</t>
  </si>
  <si>
    <t>Дотация на выравнивание бюджетной обеспеченности</t>
  </si>
  <si>
    <t xml:space="preserve">  № 31 от21.сентября  2012 года</t>
  </si>
  <si>
    <t xml:space="preserve">  к решению совета депутатов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</si>
</sst>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center" wrapText="1"/>
    </xf>
    <xf numFmtId="180" fontId="3" fillId="0" borderId="1" xfId="0" applyNumberFormat="1" applyFont="1" applyBorder="1" applyAlignment="1">
      <alignment horizontal="center" vertical="distributed" wrapText="1"/>
    </xf>
    <xf numFmtId="0" fontId="6" fillId="0" borderId="1" xfId="0" applyFont="1" applyBorder="1" applyAlignment="1">
      <alignment vertical="center" wrapText="1"/>
    </xf>
    <xf numFmtId="180" fontId="1" fillId="0" borderId="1" xfId="0" applyNumberFormat="1" applyFont="1" applyBorder="1" applyAlignment="1">
      <alignment horizontal="center" vertical="distributed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0" fontId="3" fillId="0" borderId="2" xfId="0" applyNumberFormat="1" applyFont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0" fontId="3" fillId="0" borderId="4" xfId="0" applyNumberFormat="1" applyFont="1" applyBorder="1" applyAlignment="1">
      <alignment horizontal="center" vertical="center" wrapText="1"/>
    </xf>
    <xf numFmtId="180" fontId="3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75" zoomScaleNormal="75" zoomScaleSheetLayoutView="75" workbookViewId="0" topLeftCell="A1">
      <selection activeCell="C2" sqref="C2"/>
    </sheetView>
  </sheetViews>
  <sheetFormatPr defaultColWidth="9.140625" defaultRowHeight="12.75"/>
  <cols>
    <col min="1" max="1" width="20.8515625" style="0" customWidth="1"/>
    <col min="2" max="2" width="43.7109375" style="0" customWidth="1"/>
    <col min="3" max="3" width="13.57421875" style="0" customWidth="1"/>
    <col min="4" max="5" width="11.7109375" style="0" customWidth="1"/>
    <col min="6" max="6" width="12.28125" style="0" customWidth="1"/>
    <col min="7" max="7" width="10.421875" style="0" customWidth="1"/>
  </cols>
  <sheetData>
    <row r="1" spans="3:5" ht="14.25" customHeight="1">
      <c r="C1" s="2" t="s">
        <v>22</v>
      </c>
      <c r="D1" s="2"/>
      <c r="E1" s="2"/>
    </row>
    <row r="2" spans="3:5" ht="10.5" customHeight="1">
      <c r="C2" s="1" t="s">
        <v>63</v>
      </c>
      <c r="D2" s="1"/>
      <c r="E2" s="1"/>
    </row>
    <row r="3" spans="3:5" ht="12.75">
      <c r="C3" s="1" t="s">
        <v>23</v>
      </c>
      <c r="D3" s="1"/>
      <c r="E3" s="1"/>
    </row>
    <row r="4" spans="3:5" ht="12.75">
      <c r="C4" s="1" t="s">
        <v>62</v>
      </c>
      <c r="D4" s="1"/>
      <c r="E4" s="1"/>
    </row>
    <row r="5" spans="1:5" ht="15.75">
      <c r="A5" s="33" t="s">
        <v>13</v>
      </c>
      <c r="B5" s="33"/>
      <c r="C5" s="33"/>
      <c r="D5" s="29"/>
      <c r="E5" s="29"/>
    </row>
    <row r="6" spans="1:5" ht="15.75">
      <c r="A6" s="33" t="s">
        <v>24</v>
      </c>
      <c r="B6" s="33"/>
      <c r="C6" s="33"/>
      <c r="D6" s="29"/>
      <c r="E6" s="29"/>
    </row>
    <row r="7" spans="1:5" ht="15.75">
      <c r="A7" s="33" t="s">
        <v>44</v>
      </c>
      <c r="B7" s="33"/>
      <c r="C7" s="33"/>
      <c r="D7" s="29"/>
      <c r="E7" s="29"/>
    </row>
    <row r="8" spans="1:5" ht="30.75" customHeight="1">
      <c r="A8" s="34" t="s">
        <v>0</v>
      </c>
      <c r="B8" s="36" t="s">
        <v>14</v>
      </c>
      <c r="C8" s="37" t="s">
        <v>52</v>
      </c>
      <c r="D8" s="31" t="s">
        <v>56</v>
      </c>
      <c r="E8" s="31" t="s">
        <v>51</v>
      </c>
    </row>
    <row r="9" spans="1:5" ht="15.75" customHeight="1">
      <c r="A9" s="35"/>
      <c r="B9" s="36"/>
      <c r="C9" s="38"/>
      <c r="D9" s="32"/>
      <c r="E9" s="32"/>
    </row>
    <row r="10" spans="1:5" ht="12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2.75">
      <c r="A11" s="7" t="s">
        <v>42</v>
      </c>
      <c r="B11" s="7" t="s">
        <v>41</v>
      </c>
      <c r="C11" s="8">
        <f>C12+C14+C16+C20+C25+C27</f>
        <v>68226.8</v>
      </c>
      <c r="D11" s="8">
        <f>D12+D14+D16+D20+D25+D27</f>
        <v>29189.1</v>
      </c>
      <c r="E11" s="8">
        <f>D11/C11*100</f>
        <v>42.78245498836234</v>
      </c>
    </row>
    <row r="12" spans="1:5" ht="12.75">
      <c r="A12" s="9" t="s">
        <v>1</v>
      </c>
      <c r="B12" s="10" t="s">
        <v>9</v>
      </c>
      <c r="C12" s="8">
        <f>C13</f>
        <v>14563.8</v>
      </c>
      <c r="D12" s="8">
        <f>D13</f>
        <v>6980</v>
      </c>
      <c r="E12" s="8">
        <f aca="true" t="shared" si="0" ref="E12:E37">D12/C12*100</f>
        <v>47.92705200565786</v>
      </c>
    </row>
    <row r="13" spans="1:5" ht="17.25" customHeight="1">
      <c r="A13" s="9" t="s">
        <v>2</v>
      </c>
      <c r="B13" s="11" t="s">
        <v>10</v>
      </c>
      <c r="C13" s="12">
        <v>14563.8</v>
      </c>
      <c r="D13" s="12">
        <v>6980</v>
      </c>
      <c r="E13" s="8">
        <f t="shared" si="0"/>
        <v>47.92705200565786</v>
      </c>
    </row>
    <row r="14" spans="1:5" ht="22.5" customHeight="1">
      <c r="A14" s="9" t="s">
        <v>3</v>
      </c>
      <c r="B14" s="10" t="s">
        <v>11</v>
      </c>
      <c r="C14" s="8">
        <f>SUM(C15:C15)</f>
        <v>1</v>
      </c>
      <c r="D14" s="8">
        <f>SUM(D15:D15)</f>
        <v>0.4</v>
      </c>
      <c r="E14" s="8">
        <f t="shared" si="0"/>
        <v>40</v>
      </c>
    </row>
    <row r="15" spans="1:5" ht="18.75" customHeight="1">
      <c r="A15" s="9" t="s">
        <v>4</v>
      </c>
      <c r="B15" s="11" t="s">
        <v>5</v>
      </c>
      <c r="C15" s="12">
        <v>1</v>
      </c>
      <c r="D15" s="12">
        <v>0.4</v>
      </c>
      <c r="E15" s="8">
        <f t="shared" si="0"/>
        <v>40</v>
      </c>
    </row>
    <row r="16" spans="1:6" ht="18.75" customHeight="1">
      <c r="A16" s="13" t="s">
        <v>25</v>
      </c>
      <c r="B16" s="14" t="s">
        <v>26</v>
      </c>
      <c r="C16" s="15">
        <f>C17+C18+C19</f>
        <v>36362</v>
      </c>
      <c r="D16" s="15">
        <f>D17+D18+D19</f>
        <v>11150.8</v>
      </c>
      <c r="E16" s="8">
        <f t="shared" si="0"/>
        <v>30.66607997359881</v>
      </c>
      <c r="F16" s="4"/>
    </row>
    <row r="17" spans="1:6" ht="18.75" customHeight="1">
      <c r="A17" s="13" t="s">
        <v>27</v>
      </c>
      <c r="B17" s="16" t="s">
        <v>28</v>
      </c>
      <c r="C17" s="17">
        <v>1134.5</v>
      </c>
      <c r="D17" s="17">
        <v>251.4</v>
      </c>
      <c r="E17" s="8">
        <f t="shared" si="0"/>
        <v>22.159541648303218</v>
      </c>
      <c r="F17" s="5"/>
    </row>
    <row r="18" spans="1:6" ht="18.75" customHeight="1">
      <c r="A18" s="13" t="s">
        <v>29</v>
      </c>
      <c r="B18" s="16" t="s">
        <v>30</v>
      </c>
      <c r="C18" s="17">
        <v>29000</v>
      </c>
      <c r="D18" s="17">
        <v>8879.1</v>
      </c>
      <c r="E18" s="8">
        <f t="shared" si="0"/>
        <v>30.61758620689655</v>
      </c>
      <c r="F18" s="5"/>
    </row>
    <row r="19" spans="1:6" ht="18.75" customHeight="1">
      <c r="A19" s="13" t="s">
        <v>32</v>
      </c>
      <c r="B19" s="18" t="s">
        <v>31</v>
      </c>
      <c r="C19" s="15">
        <v>6227.5</v>
      </c>
      <c r="D19" s="15">
        <v>2020.3</v>
      </c>
      <c r="E19" s="8">
        <f t="shared" si="0"/>
        <v>32.441589723002814</v>
      </c>
      <c r="F19" s="5"/>
    </row>
    <row r="20" spans="1:7" ht="50.25" customHeight="1">
      <c r="A20" s="9" t="s">
        <v>15</v>
      </c>
      <c r="B20" s="19" t="s">
        <v>12</v>
      </c>
      <c r="C20" s="8">
        <f>C21+C22+C23</f>
        <v>9200</v>
      </c>
      <c r="D20" s="8">
        <f>D21+D22+D23</f>
        <v>3877.3999999999996</v>
      </c>
      <c r="E20" s="8">
        <f t="shared" si="0"/>
        <v>42.14565217391304</v>
      </c>
      <c r="G20" s="3"/>
    </row>
    <row r="21" spans="1:5" ht="21" customHeight="1">
      <c r="A21" s="13" t="s">
        <v>18</v>
      </c>
      <c r="B21" s="20" t="s">
        <v>19</v>
      </c>
      <c r="C21" s="12">
        <v>5000</v>
      </c>
      <c r="D21" s="12">
        <v>1937.2</v>
      </c>
      <c r="E21" s="8">
        <f t="shared" si="0"/>
        <v>38.744</v>
      </c>
    </row>
    <row r="22" spans="1:5" ht="30" customHeight="1">
      <c r="A22" s="13" t="s">
        <v>33</v>
      </c>
      <c r="B22" s="20" t="s">
        <v>20</v>
      </c>
      <c r="C22" s="12">
        <v>2500</v>
      </c>
      <c r="D22" s="12">
        <v>913.5</v>
      </c>
      <c r="E22" s="8">
        <f t="shared" si="0"/>
        <v>36.54</v>
      </c>
    </row>
    <row r="23" spans="1:5" ht="20.25" customHeight="1">
      <c r="A23" s="21" t="s">
        <v>58</v>
      </c>
      <c r="B23" s="14" t="s">
        <v>39</v>
      </c>
      <c r="C23" s="8">
        <f>C24</f>
        <v>1700</v>
      </c>
      <c r="D23" s="8">
        <f>D24</f>
        <v>1026.7</v>
      </c>
      <c r="E23" s="8">
        <f t="shared" si="0"/>
        <v>60.394117647058835</v>
      </c>
    </row>
    <row r="24" spans="1:5" ht="18" customHeight="1">
      <c r="A24" s="13" t="s">
        <v>57</v>
      </c>
      <c r="B24" s="9" t="s">
        <v>38</v>
      </c>
      <c r="C24" s="12">
        <v>1700</v>
      </c>
      <c r="D24" s="12">
        <v>1026.7</v>
      </c>
      <c r="E24" s="8">
        <f t="shared" si="0"/>
        <v>60.394117647058835</v>
      </c>
    </row>
    <row r="25" spans="1:5" ht="28.5" customHeight="1">
      <c r="A25" s="9" t="s">
        <v>16</v>
      </c>
      <c r="B25" s="19" t="s">
        <v>17</v>
      </c>
      <c r="C25" s="8">
        <f>C26</f>
        <v>8000</v>
      </c>
      <c r="D25" s="8">
        <f>D26</f>
        <v>7094.2</v>
      </c>
      <c r="E25" s="8">
        <f t="shared" si="0"/>
        <v>88.6775</v>
      </c>
    </row>
    <row r="26" spans="1:5" ht="12.75">
      <c r="A26" s="9" t="s">
        <v>36</v>
      </c>
      <c r="B26" s="22" t="s">
        <v>21</v>
      </c>
      <c r="C26" s="12">
        <v>8000</v>
      </c>
      <c r="D26" s="12">
        <v>7094.2</v>
      </c>
      <c r="E26" s="8">
        <f t="shared" si="0"/>
        <v>88.6775</v>
      </c>
    </row>
    <row r="27" spans="1:5" ht="21.75" customHeight="1">
      <c r="A27" s="10" t="s">
        <v>6</v>
      </c>
      <c r="B27" s="23" t="s">
        <v>40</v>
      </c>
      <c r="C27" s="8">
        <f>C28</f>
        <v>100</v>
      </c>
      <c r="D27" s="8">
        <f>D28+D29</f>
        <v>86.3</v>
      </c>
      <c r="E27" s="8">
        <f t="shared" si="0"/>
        <v>86.3</v>
      </c>
    </row>
    <row r="28" spans="1:5" ht="12.75">
      <c r="A28" s="9" t="s">
        <v>37</v>
      </c>
      <c r="B28" s="22" t="s">
        <v>53</v>
      </c>
      <c r="C28" s="12">
        <v>100</v>
      </c>
      <c r="D28" s="12">
        <v>43</v>
      </c>
      <c r="E28" s="8">
        <f t="shared" si="0"/>
        <v>43</v>
      </c>
    </row>
    <row r="29" spans="1:5" ht="25.5">
      <c r="A29" s="9" t="s">
        <v>55</v>
      </c>
      <c r="B29" s="22" t="s">
        <v>54</v>
      </c>
      <c r="C29" s="12"/>
      <c r="D29" s="12">
        <v>43.3</v>
      </c>
      <c r="E29" s="8"/>
    </row>
    <row r="30" spans="1:5" ht="21.75" customHeight="1">
      <c r="A30" s="10" t="s">
        <v>7</v>
      </c>
      <c r="B30" s="10" t="s">
        <v>8</v>
      </c>
      <c r="C30" s="8">
        <f>C31+C32+C34+C35+C36</f>
        <v>8302.4</v>
      </c>
      <c r="D30" s="8">
        <f>D31+D32+D34+D35+D36</f>
        <v>6651.900000000001</v>
      </c>
      <c r="E30" s="8">
        <f t="shared" si="0"/>
        <v>80.12020620543458</v>
      </c>
    </row>
    <row r="31" spans="1:5" ht="23.25" customHeight="1">
      <c r="A31" s="9" t="s">
        <v>49</v>
      </c>
      <c r="B31" s="9" t="s">
        <v>61</v>
      </c>
      <c r="C31" s="12">
        <v>7440.2</v>
      </c>
      <c r="D31" s="12">
        <v>4927.5</v>
      </c>
      <c r="E31" s="8">
        <f t="shared" si="0"/>
        <v>66.22805838552728</v>
      </c>
    </row>
    <row r="32" spans="1:5" ht="21" customHeight="1">
      <c r="A32" s="9" t="s">
        <v>46</v>
      </c>
      <c r="B32" s="9" t="s">
        <v>34</v>
      </c>
      <c r="C32" s="12">
        <f>C33</f>
        <v>708.7</v>
      </c>
      <c r="D32" s="12">
        <f>D33</f>
        <v>875.8</v>
      </c>
      <c r="E32" s="8">
        <f t="shared" si="0"/>
        <v>123.57838295470577</v>
      </c>
    </row>
    <row r="33" spans="1:5" ht="44.25" customHeight="1">
      <c r="A33" s="28" t="s">
        <v>47</v>
      </c>
      <c r="B33" s="30" t="s">
        <v>50</v>
      </c>
      <c r="C33" s="12">
        <v>708.7</v>
      </c>
      <c r="D33" s="12">
        <v>875.8</v>
      </c>
      <c r="E33" s="8">
        <f t="shared" si="0"/>
        <v>123.57838295470577</v>
      </c>
    </row>
    <row r="34" spans="1:5" ht="64.5" customHeight="1">
      <c r="A34" s="28" t="s">
        <v>59</v>
      </c>
      <c r="B34" s="24" t="s">
        <v>45</v>
      </c>
      <c r="C34" s="12">
        <v>143.5</v>
      </c>
      <c r="D34" s="12">
        <v>71.8</v>
      </c>
      <c r="E34" s="8">
        <f t="shared" si="0"/>
        <v>50.03484320557491</v>
      </c>
    </row>
    <row r="35" spans="1:5" ht="64.5" customHeight="1">
      <c r="A35" s="9" t="s">
        <v>48</v>
      </c>
      <c r="B35" s="24" t="s">
        <v>60</v>
      </c>
      <c r="C35" s="12"/>
      <c r="D35" s="12">
        <v>766.8</v>
      </c>
      <c r="E35" s="8"/>
    </row>
    <row r="36" spans="1:5" ht="46.5" customHeight="1">
      <c r="A36" s="25"/>
      <c r="B36" s="24" t="s">
        <v>43</v>
      </c>
      <c r="C36" s="12">
        <v>10</v>
      </c>
      <c r="D36" s="12">
        <v>10</v>
      </c>
      <c r="E36" s="8">
        <f t="shared" si="0"/>
        <v>100</v>
      </c>
    </row>
    <row r="37" spans="2:5" ht="12.75">
      <c r="B37" s="26" t="s">
        <v>35</v>
      </c>
      <c r="C37" s="27">
        <f>C11+C30</f>
        <v>76529.2</v>
      </c>
      <c r="D37" s="27">
        <f>D11+D30</f>
        <v>35841</v>
      </c>
      <c r="E37" s="8">
        <f t="shared" si="0"/>
        <v>46.833104226883336</v>
      </c>
    </row>
  </sheetData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m51</cp:lastModifiedBy>
  <cp:lastPrinted>2012-04-06T13:35:08Z</cp:lastPrinted>
  <dcterms:created xsi:type="dcterms:W3CDTF">1996-10-08T23:32:33Z</dcterms:created>
  <dcterms:modified xsi:type="dcterms:W3CDTF">2012-09-25T12:37:13Z</dcterms:modified>
  <cp:category/>
  <cp:version/>
  <cp:contentType/>
  <cp:contentStatus/>
</cp:coreProperties>
</file>